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65" windowWidth="15390" windowHeight="2880" activeTab="2"/>
  </bookViews>
  <sheets>
    <sheet name="Annex I ABE " sheetId="7" r:id="rId1"/>
    <sheet name="Annex II ABE " sheetId="6" r:id="rId2"/>
    <sheet name="Annex VI ABE" sheetId="5" r:id="rId3"/>
  </sheets>
  <externalReferences>
    <externalReference r:id="rId4"/>
  </externalReferences>
  <definedNames>
    <definedName name="Question04">[1]Options!$B$3:$B$7</definedName>
    <definedName name="Question05">[1]Options!$B$11:$B$14</definedName>
    <definedName name="Question06">[1]Options!$B$17:$B$19</definedName>
    <definedName name="Question07">[1]Options!$D$3:$D$8</definedName>
    <definedName name="Question10">[1]Options!$D$11:$D$14</definedName>
    <definedName name="Question12">[1]Options!$F$3:$F$4</definedName>
    <definedName name="Question14">[1]Options!$F$7:$F$8</definedName>
    <definedName name="Question17">[1]Options!$F$11:$F$14</definedName>
    <definedName name="Question20">[1]Options!$B$22:$B$24</definedName>
    <definedName name="Question22">[1]Options!$F$17:$F$19</definedName>
    <definedName name="Question23">[1]Options!$F$22:$F$23</definedName>
    <definedName name="Question25">[1]Options!$F$28:$F$31</definedName>
    <definedName name="Question27a">[1]Options!$D$17:$D$19</definedName>
    <definedName name="Question28">[1]Options!$B$28:$B$32</definedName>
  </definedNames>
  <calcPr calcId="145621"/>
</workbook>
</file>

<file path=xl/calcChain.xml><?xml version="1.0" encoding="utf-8"?>
<calcChain xmlns="http://schemas.openxmlformats.org/spreadsheetml/2006/main">
  <c r="D138" i="5" l="1"/>
  <c r="D4" i="6" l="1"/>
  <c r="E4" i="6"/>
  <c r="F4" i="6"/>
  <c r="E52" i="5" l="1"/>
  <c r="E51" i="5" s="1"/>
  <c r="E54" i="5"/>
  <c r="E96" i="5" l="1"/>
  <c r="E101" i="5" l="1"/>
</calcChain>
</file>

<file path=xl/sharedStrings.xml><?xml version="1.0" encoding="utf-8"?>
<sst xmlns="http://schemas.openxmlformats.org/spreadsheetml/2006/main" count="503" uniqueCount="373">
  <si>
    <t xml:space="preserve"> </t>
  </si>
  <si>
    <t>26a</t>
  </si>
  <si>
    <t>26b</t>
  </si>
  <si>
    <t>5a</t>
  </si>
  <si>
    <t>Regulation (EU) no 575/2013 article reference</t>
  </si>
  <si>
    <t>Capital instruments and the related share premium accounts</t>
  </si>
  <si>
    <t>26 (1), 27, 28, 29,</t>
  </si>
  <si>
    <t>EBA list 26 (3)</t>
  </si>
  <si>
    <t>Retained Earnings</t>
  </si>
  <si>
    <t>26 (1) c</t>
  </si>
  <si>
    <t>Accumulated other comprehensive income (and other reserves, to include unrealised gains and losses under the applicable accounting standards</t>
  </si>
  <si>
    <t>26 (1) (d) +(e)</t>
  </si>
  <si>
    <t>3a</t>
  </si>
  <si>
    <t>Funds for general baning risk</t>
  </si>
  <si>
    <t>26 (1) (f)</t>
  </si>
  <si>
    <t>Amount of qualifying items referred to Article 484 (3) and the related share premium accounts subject to phase out from CET1</t>
  </si>
  <si>
    <t>Public sector capital injections grandfathered until 1 Januari 2018</t>
  </si>
  <si>
    <t>483 (2)</t>
  </si>
  <si>
    <t>Minority interest (amount allowed in consolidated CET1)</t>
  </si>
  <si>
    <t>84, 479, 480</t>
  </si>
  <si>
    <t>Independently received interim profits net of any forseeable charge of dividend</t>
  </si>
  <si>
    <t>26 (2)</t>
  </si>
  <si>
    <t>Common Equity Tier 1 (CET1) capital before regatory adjustments</t>
  </si>
  <si>
    <t>Common Equity Tier 1 (CET1) capital: regulatory adjustments</t>
  </si>
  <si>
    <t>Additional value adjustments (negative amount)</t>
  </si>
  <si>
    <t>34, 105</t>
  </si>
  <si>
    <t>Intangible assets (net of related tax liability) (negative amount)</t>
  </si>
  <si>
    <t>36 (1) (b), 37, 472 (4)</t>
  </si>
  <si>
    <t>Empty set in EU</t>
  </si>
  <si>
    <t>Deffered tax assets that rely on future profitability excluding thise arising from temporary differences (net of related tax liability where the conditions in Article 38 (3) are met) (negative amount)</t>
  </si>
  <si>
    <t>36 (1) c, 38, 472 (5)</t>
  </si>
  <si>
    <t>Fair value reserves related to gains or losses on cash flow hedges</t>
  </si>
  <si>
    <t>33 (a)</t>
  </si>
  <si>
    <t>Negative amounts resulting from the calculation of expected loss amounts</t>
  </si>
  <si>
    <t>36 (1) (d), 40, 159,</t>
  </si>
  <si>
    <t>472 (6)</t>
  </si>
  <si>
    <t>Any increase in equity that results from securitised assets (negative amount)</t>
  </si>
  <si>
    <t>32 (1)</t>
  </si>
  <si>
    <t>Gains or losses on liabilities valued at fair value resulting from changes in own credit standing</t>
  </si>
  <si>
    <t>33 (b)</t>
  </si>
  <si>
    <t>Defined-benefit pension fund assets (negative amount)</t>
  </si>
  <si>
    <t>36 (1) (e), 41, 472 (7)</t>
  </si>
  <si>
    <t>Direct and indirect holdings by an institution of own CET1 instruments (negative amount)</t>
  </si>
  <si>
    <t>36 (1) (f), 42, 472 (8)</t>
  </si>
  <si>
    <t>Holdings of the CET1 instruments of financial sector entities where those entities have reciprocal cross holdings with the institution designed to inflate artificially the own funds of the institution (negative amount)</t>
  </si>
  <si>
    <t>36 (1) (g), 44, 472 (9)</t>
  </si>
  <si>
    <t>Direct and indirect holdings by the institution of the CET1 instruments of financial sector entities where the institution does not have a significant investment in those entities (amount above the 10% threshold and net of eligible short positions) (negative amount)</t>
  </si>
  <si>
    <t>36 (1) (h), 43, 45, 46 ,</t>
  </si>
  <si>
    <t>49 (2) (3), 79, 472 (10)</t>
  </si>
  <si>
    <t>Direct, indirect and synthetic holdings by the institution of the CET1 instruments of financial sector entities where the institution has a significant investment in those entities (amount above 10% threshold and net of eligible short positions) (negative amount)</t>
  </si>
  <si>
    <t>36 (1) (i), 43, 45, 47,</t>
  </si>
  <si>
    <t>48 (1) (b), 49 (1) to</t>
  </si>
  <si>
    <t>(3), 79, 470, 472 (11)</t>
  </si>
  <si>
    <t>Empty Set in the EU</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</si>
  <si>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</si>
  <si>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</si>
  <si>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</si>
  <si>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</si>
  <si>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</si>
  <si>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</si>
  <si>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</si>
  <si>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</si>
  <si>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36 (1) (k) (ii)</t>
  </si>
  <si>
    <t>243 (1) (b)</t>
  </si>
  <si>
    <t>244 (1) (b)</t>
  </si>
  <si>
    <t>20d</t>
  </si>
  <si>
    <t>of which: free deliveries (negative amount)</t>
  </si>
  <si>
    <t>36 (1) (k) (iii), 379 (3)</t>
  </si>
  <si>
    <t>Deferred tax assets arising from temporary differences (amount above 10% threshold, net of related tax liability where the conditions in 38 (3) are met) (negative amount)</t>
  </si>
  <si>
    <t>36 (1) (c), 38, 48 (1)</t>
  </si>
  <si>
    <t>(a), 470, 472 (5)</t>
  </si>
  <si>
    <t>Amount exceeding the 15% threshold (negative amount)</t>
  </si>
  <si>
    <t>48 (1)</t>
  </si>
  <si>
    <t>of which: direct and indirect holdings by the institution of the CET1 instruments of financial sector entities where the institution has a significant investment in those entities</t>
  </si>
  <si>
    <t>36 (1) (i), 48 (1) (b),</t>
  </si>
  <si>
    <t>470, 472 (11)</t>
  </si>
  <si>
    <t>of which: deferred tax assets arising from temporary differences</t>
  </si>
  <si>
    <t>25a</t>
  </si>
  <si>
    <t>Losses for the current financial year (negative amount)</t>
  </si>
  <si>
    <t>36 (1) (a), 472 (3)</t>
  </si>
  <si>
    <t>25b</t>
  </si>
  <si>
    <t>Foreseeable tax charges relating to CET1 items (negative amount)</t>
  </si>
  <si>
    <t>36 (1) (I)</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</si>
  <si>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</si>
  <si>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</si>
  <si>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</si>
  <si>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</si>
  <si>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</si>
  <si>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</si>
  <si>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Of which: prudential filter regarding the introduction of amendments to IAS 19</t>
  </si>
  <si>
    <t>Qualifying AT1 deductions that exceed the AT1 capital of the institution (negative amount)</t>
  </si>
  <si>
    <t>36 (1) U)</t>
  </si>
  <si>
    <t>Total regulatory adjustments to Common equity Tier 1 (CET1)</t>
  </si>
  <si>
    <t>Common Equity Tier 1 (CET1) capital</t>
  </si>
  <si>
    <t>Additlonal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</si>
  <si>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</si>
  <si>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</si>
  <si>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</si>
  <si>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</si>
  <si>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</si>
  <si>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Public sector capital injections grandfathered until 1 January 2018</t>
  </si>
  <si>
    <t>483 (3)</t>
  </si>
  <si>
    <t>Qualifying Tier 1 capital included in consolidated AT1 capital (including minority interests not included in row 5) issued by subsidiaries and held by third parties</t>
  </si>
  <si>
    <t>85, 86, 480</t>
  </si>
  <si>
    <t>of which: instruments issued by subsidiaries subject to phase out</t>
  </si>
  <si>
    <t>Additional Tier 1 (AT1) capital before regulatory adjustments</t>
  </si>
  <si>
    <t>Additlonal Tier 1 (AT1) capital: regulatory adjustments</t>
  </si>
  <si>
    <t>Direct and indirect holdings by an institution of own AT1 Instruments (negative amount)</t>
  </si>
  <si>
    <t>52 (1) (b), 56 (a), 57,</t>
  </si>
  <si>
    <t>475 (2)</t>
  </si>
  <si>
    <t>Holdings of the AT1 instruments of financial sector entities where those entities have reciprocal cross holdings with the institution designed to inflate artificially the own funds of the institution (negative amount)</t>
  </si>
  <si>
    <t>56 (b), 58, 475 (3)</t>
  </si>
  <si>
    <t>Direct and indirect holdings of the AT1 instruments of financial sector entities where the institution does not have a significant investment in those entities (amount above the 10% threshold and net of eligible short posilions) (negative amount)</t>
  </si>
  <si>
    <t>56 (c), 59, 60, 79, 475</t>
  </si>
  <si>
    <t>Direct and indirect holdings by the institution of the AT1 instruments of financial sector entities where the insti- tution has a significant investment in those entities (amount above the 10% threshold net of eligible short positions) (negative amount)</t>
  </si>
  <si>
    <t>56 (d), 59, 79, 475 (4)</t>
  </si>
  <si>
    <t>Regulatory adjustments applied to additional tier 1 in respect of amounts subject to pre-CRR treatment and transitional treatments subject to phase out as prescribed in Regulation (EU) No 575/2013 (i.e. CRR residual amounts)</t>
  </si>
  <si>
    <t>41a</t>
  </si>
  <si>
    <t>Residual amounts deducted from Additional Tier 1 capital with regard to deduction from Common Equity Tier 1 capital during the transitional period pursuant to article 472 of Regulation (EU) No 575/2013</t>
  </si>
  <si>
    <t>472, 472(3)(a), 472</t>
  </si>
  <si>
    <t>(4), 472 (6), 472 (8)</t>
  </si>
  <si>
    <t>(a), 472 (9), 472 (10)</t>
  </si>
  <si>
    <t>(a), 472 (11) (a)</t>
  </si>
  <si>
    <t>Of which items to be detailed line by line, e.g. Material net interim losses, intangibles, shortfall of provisions to expected losses etc</t>
  </si>
  <si>
    <t>41b</t>
  </si>
  <si>
    <t>Residual amounts deducted from Additional Tier 1 capital with regard to deduction from Tier 2 capital during the transitional period pursuant to article 475 of Regulation (EU) No 575/2013</t>
  </si>
  <si>
    <t>477, 477 (3), 477 (4)</t>
  </si>
  <si>
    <t>(a)</t>
  </si>
  <si>
    <t>Of which items to be detailed line by line, e.g. Reciprocal cross holdings in Tier 2 instruments, direct holdings of non-significant investments in the capital of other financial sector entities, etc</t>
  </si>
  <si>
    <t>41c</t>
  </si>
  <si>
    <t>Amount to be deducted from or added to Additional Tier 1 capital with regard to additional filters and deductions required pre- CRR</t>
  </si>
  <si>
    <t>467, 468, 481</t>
  </si>
  <si>
    <t>Of which: ... possible filter for unrealised losses</t>
  </si>
  <si>
    <t>Of which: ... possible filter for unrealised gains</t>
  </si>
  <si>
    <t>Of which: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</si>
  <si>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</si>
  <si>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</si>
  <si>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</si>
  <si>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</si>
  <si>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</si>
  <si>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</si>
  <si>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</si>
  <si>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</si>
  <si>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</si>
  <si>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483 (4)</t>
  </si>
  <si>
    <t>Qualifying own funds instruments included in consolidated T2 capital (including minority interests and AT1 instruments not included in rows 5 or 34) issued by subsidiaries and held by third parties</t>
  </si>
  <si>
    <t>87, 88, 480</t>
  </si>
  <si>
    <t>Credit risk adjustments</t>
  </si>
  <si>
    <t>62 (c) &amp; (d)</t>
  </si>
  <si>
    <t>Tier 2 (T2) capital before regulatory adjustments</t>
  </si>
  <si>
    <t>Tier 2 (T2) capital: regulatory adjustments</t>
  </si>
  <si>
    <t>Direct and indirect holdings by an institution of own T2 instruments and subordinated loans (negative amount)</t>
  </si>
  <si>
    <t>63 (b) (i), 66 (a), 67,</t>
  </si>
  <si>
    <t>477 (2)</t>
  </si>
  <si>
    <t>Holdings of the T2 instruments and subordinated loans of financial sector entities where those entities have reciprocal cross holdings with the institution designed to inflate artificially the own funds of the institution (negative amount)</t>
  </si>
  <si>
    <t>66 (b), 68, 477 (3)</t>
  </si>
  <si>
    <t>Direct and indirect holdings of the T2 instruments and subordinated loans of financial sector entities where the institution does not have a significant investment in those entities (amount above 10% threshold and net of eligible short positions) (negative amount)</t>
  </si>
  <si>
    <t>66 (c), 69, 70, 79, 477</t>
  </si>
  <si>
    <t>54a</t>
  </si>
  <si>
    <t>Of which new holdings not subject to transitional arrangements</t>
  </si>
  <si>
    <t>54b</t>
  </si>
  <si>
    <t>Of which holdings existing before 1 January 2013 and subject to transitional arrangements</t>
  </si>
  <si>
    <t>Direct and indirect holdings by the institution of the T2 instruments and subordinated loans of financial sector entities where the institution has a significant investment in those entities (net of eligible short positions) (negative amount)</t>
  </si>
  <si>
    <t>66 (d), 69, 79, 477 (4)</t>
  </si>
  <si>
    <t>Regulatory adjustments applied to tier 2 in respect of amounts subject to pre-CRR treatment and transitional treatments subject to phase out as prescribed in Regu- lation (EU) No 575/2013 (i.e. CRR residual amounts)</t>
  </si>
  <si>
    <t>56a</t>
  </si>
  <si>
    <t>Residual amounts deducted from Tier 2capital with regard to deduction from Common Equity Tier 1 capital during the transitional period pursuant to article 472 of Regulation (EU) No 575/2013</t>
  </si>
  <si>
    <t>472 , 472(3)(a), 472</t>
  </si>
  <si>
    <t>56b</t>
  </si>
  <si>
    <t>Residual amounts deducted from Tier 2 capital with regard to deduction from Additional Tier 1 capital during the transitional period pursuant to article 475 of Regulation (EU) No 575/2013</t>
  </si>
  <si>
    <t>475, 475 (2) (a), 475</t>
  </si>
  <si>
    <t>(3), 475 (4) (a)</t>
  </si>
  <si>
    <t>Of which items to be detailed line by line, e.g. reciprocal cross holdings in at1 instruments, direct holdings of non significant investments in the capital of other financial sector entities , etc</t>
  </si>
  <si>
    <t>56c</t>
  </si>
  <si>
    <t>Amount to be deducted from or added to Tier 2 capital with regard to additional filters and deductions required pre CRR</t>
  </si>
  <si>
    <t>Total regulatory adjustments to Tier 2 (T2) capital</t>
  </si>
  <si>
    <t>Tier 2 (T2) capital</t>
  </si>
  <si>
    <t>Total capital (TC = T1 + T2)</t>
  </si>
  <si>
    <t>59a</t>
  </si>
  <si>
    <t>Risk weighted assets in respect of amounts subject to pre-CRR treatment and transitional treatments subject to phase out as prescribed in Regulation (EU) No 575/ 2013(i.e. CRR residual amounts)</t>
  </si>
  <si>
    <t>Total risk weighted assets</t>
  </si>
  <si>
    <t>Capital ratios and buffers</t>
  </si>
  <si>
    <t>92 (2) (a), 465</t>
  </si>
  <si>
    <t>Tier 1 (as a percentage of risk exposure amount)</t>
  </si>
  <si>
    <t>92 (2) (b), 465</t>
  </si>
  <si>
    <t>Total capital (as a percentage of risk exposure amount)</t>
  </si>
  <si>
    <t>92 (2) (c)</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</si>
  <si>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</si>
  <si>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CRD 128, 129, 130</t>
  </si>
  <si>
    <t>of which: capital conservation buffer requirement</t>
  </si>
  <si>
    <t>of which: countercyclical buffer requirement</t>
  </si>
  <si>
    <t>of which: systemic risk buffer requirement</t>
  </si>
  <si>
    <t>67a</t>
  </si>
  <si>
    <t>of which: Global Systemically  Important  Institution (G-Sll) or  Other  Systemically  Important  Institution  (0-Sll)  buffer</t>
  </si>
  <si>
    <t>CRD 131</t>
  </si>
  <si>
    <t>CRD 128</t>
  </si>
  <si>
    <t>Capltal ratios and buffers</t>
  </si>
  <si>
    <t>Direct and indirect holdings of the capital of  financial sector entities where the institution does not have a significant investment in those entities (amount below 10% threshold and net of eligible short positions)</t>
  </si>
  <si>
    <t>36 (1) (h), 45, 46, 472 (10)</t>
  </si>
  <si>
    <t>56 (c), 59, 60, 475 (4)</t>
  </si>
  <si>
    <t>66 (c), 69, 70, 477 (4)</t>
  </si>
  <si>
    <t>Direct and indirect holdings by the institution of the CET 1 instruments  of financial  sector  entities  where the  institution has a significant investment in those entities (amount below 10% threshold and net of eligible short positions)</t>
  </si>
  <si>
    <t>36 (1) (i), 45 , 48, 470,</t>
  </si>
  <si>
    <t>472 (11)</t>
  </si>
  <si>
    <t>Deferred tax assets arising from temporary differences (amount below 10% threshold, net of related tax liability where the conditions in Article 38 (3) are met)</t>
  </si>
  <si>
    <t>36 (1) (c), 38, 48, 470,</t>
  </si>
  <si>
    <t>472 (5)</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</si>
  <si>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</si>
  <si>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</si>
  <si>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</si>
  <si>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</si>
  <si>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</si>
  <si>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</si>
  <si>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</si>
  <si>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484 (3), 486 (2) &amp; (5)</t>
  </si>
  <si>
    <t>Amount excluded from CET1 due to cap (excess over cap after redemptions and maturities)</t>
  </si>
  <si>
    <t>Current cap on AT1 instruments subject to phase out arrangements</t>
  </si>
  <si>
    <t>484 (4), 486 (3) &amp; (5)</t>
  </si>
  <si>
    <t>Amount excluded from AT1 due to cap (excess over cap after redemptions and maturities)</t>
  </si>
  <si>
    <t>Current cap on T2 instruments subject to phase out arrangements</t>
  </si>
  <si>
    <t>484 (5), 486 (4) &amp; (5)</t>
  </si>
  <si>
    <t>Amount excluded from T2 due to cap (excess over cap after redemptions and maturities)</t>
  </si>
  <si>
    <t>(4)</t>
  </si>
  <si>
    <t>Common Equity Tier 1 (as a percentage of risk exposure amount)</t>
  </si>
  <si>
    <t>Common Equity Tier 1 available to meet buffers (as a percentage of risk exposure amount)</t>
  </si>
  <si>
    <t>[non relevant in EU regulation]</t>
  </si>
  <si>
    <t>Amount at disclosure date (in million EUR)</t>
  </si>
  <si>
    <t>Amount subject to pre-regulation (EU) No 575/2013 treatment or prescribed residual amount of regulation (EU) No 575/2013 (in million EUR)</t>
  </si>
  <si>
    <t>of which: instruments of type 1</t>
  </si>
  <si>
    <t>of which: instruments of type 2</t>
  </si>
  <si>
    <t>of which: instruments of type 3</t>
  </si>
  <si>
    <t>486 (2)</t>
  </si>
  <si>
    <t>AXA BANK EUROPE</t>
  </si>
  <si>
    <t>BE6271761320</t>
  </si>
  <si>
    <t>English</t>
  </si>
  <si>
    <t>Additional Tier 1</t>
  </si>
  <si>
    <t>Solo and Consolidated</t>
  </si>
  <si>
    <t>Additional Tier 1
as published in Regulation (EU) No 575/2013 article 52</t>
  </si>
  <si>
    <t>EUR 90m</t>
  </si>
  <si>
    <t>EUR 8.847m</t>
  </si>
  <si>
    <t>EUR 22.268m</t>
  </si>
  <si>
    <t>EUR 26.665m</t>
  </si>
  <si>
    <t>EUR 20.589m</t>
  </si>
  <si>
    <t>EUR 56.913m</t>
  </si>
  <si>
    <t>EUR 38.093m</t>
  </si>
  <si>
    <t>100%</t>
  </si>
  <si>
    <t>At their prevailing principal amount</t>
  </si>
  <si>
    <t>Liability</t>
  </si>
  <si>
    <t>Perpetual</t>
  </si>
  <si>
    <t>No fixed maturity date</t>
  </si>
  <si>
    <t>8 Years after issuance</t>
  </si>
  <si>
    <t>10 Years after issuance</t>
  </si>
  <si>
    <t>Yes</t>
  </si>
  <si>
    <t xml:space="preserve">First Call date  (24 September 2019), Taxation Reasons and Regulatory Events  </t>
  </si>
  <si>
    <t>In case of modification of the tax treatment or modification of the regulation on the issuer's  capital requirements</t>
  </si>
  <si>
    <t>10 years after Issue Date and in case of modification of the tax treatment or modification of the regulation on the issuer's  capital requirements</t>
  </si>
  <si>
    <t>Any Interest Payment Date  after 24 September 2019</t>
  </si>
  <si>
    <t>any Interest Payment Date after 10 Years existence</t>
  </si>
  <si>
    <t>Fixed and from (and including) the First Call Date and thereafter, at a fixed rate per annum reset on each Reset Date, based on the prevailing Euro 1-Year Mid Swap Rate plus 4.09 per cent</t>
  </si>
  <si>
    <t>Fixed</t>
  </si>
  <si>
    <r>
      <t>Fixed and from (and including) the First Call Date and thereafter, at a variable rate per annum reset on each Interest Payment Date</t>
    </r>
    <r>
      <rPr>
        <strike/>
        <sz val="6"/>
        <color rgb="FF000000"/>
        <rFont val="Arial"/>
        <family val="2"/>
      </rPr>
      <t/>
    </r>
  </si>
  <si>
    <t>4.603% per annum
To be reset on every Reset Date</t>
  </si>
  <si>
    <t>Fixed rate determined at each Monthly Issue Date</t>
  </si>
  <si>
    <t>No</t>
  </si>
  <si>
    <t>Fully discretionary and Mandatory</t>
  </si>
  <si>
    <t>Partly discretionary</t>
  </si>
  <si>
    <t>Non-cumulative</t>
  </si>
  <si>
    <t>Cumulative</t>
  </si>
  <si>
    <t>Convertible</t>
  </si>
  <si>
    <t xml:space="preserve">Solo CET1 ratio &lt; 5.125%  and Group CET1 ratio &lt; 7%  </t>
  </si>
  <si>
    <t>fully convertible</t>
  </si>
  <si>
    <t xml:space="preserve">Conversion Price = 1.43 Eur per ordinary share subject to adjustement </t>
  </si>
  <si>
    <t>Mandatory</t>
  </si>
  <si>
    <t>CET1 Ordinary Shares</t>
  </si>
  <si>
    <t>n/a</t>
  </si>
  <si>
    <t>The Issuer’s obligations under the Securities are unsecured and deeply subordinated, and will rank junior in priority of payment to unsubordinated creditors of the Issuer and to ordinarily subordinated indebtedness of the Issuer (Tier 2 Capital Instruments).</t>
  </si>
  <si>
    <t>Junior to Senior debt</t>
  </si>
  <si>
    <t>Disclosure according to Article 3 in Commission implementing regulation (EU) No  1423/2013</t>
  </si>
  <si>
    <t>Capital instruments’ main features template (1)</t>
  </si>
  <si>
    <t>Issuer</t>
  </si>
  <si>
    <t>Unique identifier (eg CUSIP, ISIN or Bloomberg identifier for private placement</t>
  </si>
  <si>
    <t>Grouped certificates</t>
  </si>
  <si>
    <t>Governing law(s) of the instrument</t>
  </si>
  <si>
    <t>Belgian</t>
  </si>
  <si>
    <t>Regulatory treatment</t>
  </si>
  <si>
    <t>Transitional CRR rules</t>
  </si>
  <si>
    <t>Tier 2</t>
  </si>
  <si>
    <t>Post-transitional CRR rules</t>
  </si>
  <si>
    <t>Eligible at solo/(sub-)consolidated/solo &amp; (sub-)consolidated</t>
  </si>
  <si>
    <t>Instrument type (types to be specified by each jurisdiction)</t>
  </si>
  <si>
    <t>Tier 2 as published in Regulation (EU) No 575/2013 article 63</t>
  </si>
  <si>
    <t>Amount recognised in regulatory capital (currency in million, as of most recent reporting date)</t>
  </si>
  <si>
    <t>Nominal amount of instrument</t>
  </si>
  <si>
    <t>9a</t>
  </si>
  <si>
    <t>Issue price</t>
  </si>
  <si>
    <t>9b</t>
  </si>
  <si>
    <t>Redemption price</t>
  </si>
  <si>
    <t>At par</t>
  </si>
  <si>
    <t>Accounting classification</t>
  </si>
  <si>
    <t>Original date of issuance</t>
  </si>
  <si>
    <t>Perpeptual or dated</t>
  </si>
  <si>
    <t>Dated</t>
  </si>
  <si>
    <t>Original maturity date</t>
  </si>
  <si>
    <t>Issuer call subjet to prior supervisory approval</t>
  </si>
  <si>
    <t>Optional call date, contingent call dates, and redemption amount</t>
  </si>
  <si>
    <t>Subsequent call dates, if applicable</t>
  </si>
  <si>
    <t>Coupons / dividends</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</si>
  <si>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</si>
  <si>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</si>
  <si>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</si>
  <si>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</si>
  <si>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</si>
  <si>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</si>
  <si>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Noncumulative or cumulative</t>
  </si>
  <si>
    <t>Convertible or non-convertible</t>
  </si>
  <si>
    <t>Non-convertible</t>
  </si>
  <si>
    <t>If convertible, conversion trigger (s)</t>
  </si>
  <si>
    <t>If convertible, fully or partially</t>
  </si>
  <si>
    <t>If convertible, conversion rate</t>
  </si>
  <si>
    <t>If convertible, mandatory or optional conversion</t>
  </si>
  <si>
    <t>If convertible, specifiy instrument type convertible into</t>
  </si>
  <si>
    <t>If convertible, specifiy issuer of instrument it converts into</t>
  </si>
  <si>
    <t>Write-down features</t>
  </si>
  <si>
    <t>If write-down, write-down trigger (s)</t>
  </si>
  <si>
    <t>If write-down, full or partial</t>
  </si>
  <si>
    <t>If write-down, permanent or temporary</t>
  </si>
  <si>
    <t>If temporary write-down, description of write-up mechanism</t>
  </si>
  <si>
    <t>Position in subordination hierachy in liquidation (specify instrument type immediately senior to instrument)</t>
  </si>
  <si>
    <t>Non-compliant transitioned features</t>
  </si>
  <si>
    <t>If yes, specifiy non-compliant features</t>
  </si>
  <si>
    <t>(1) 'N/A' inserted if the question is not applicable</t>
  </si>
  <si>
    <t>ABE Capital instruments’ main features  at 31 December 2015</t>
  </si>
  <si>
    <t xml:space="preserve"> ABE Common Equity Tier 1 capital: instruments and reserves
at 31 december 2015</t>
  </si>
  <si>
    <t>Balance sheet reconciliation</t>
  </si>
  <si>
    <t>Disclosure according to Article 2 of Regulation (EU) N° 1423/2013</t>
  </si>
  <si>
    <t>Assets</t>
  </si>
  <si>
    <t>IFRS balance sheet</t>
  </si>
  <si>
    <t>Row in transitional own funds template (Annex VI)</t>
  </si>
  <si>
    <t>Cash and balances with central banks</t>
  </si>
  <si>
    <t xml:space="preserve">        of which: Negative amounts resulting from the calculation of expected loss amounts</t>
  </si>
  <si>
    <t>Financial assets held for trading</t>
  </si>
  <si>
    <t xml:space="preserve">   of which: Value adjustments due to the requirements for prudent valuation</t>
  </si>
  <si>
    <t>Loans and receivables</t>
  </si>
  <si>
    <t>Intangible assets</t>
  </si>
  <si>
    <t xml:space="preserve">    Other intangible assets</t>
  </si>
  <si>
    <t>Tax assets</t>
  </si>
  <si>
    <t xml:space="preserve">    Deferred tax assets</t>
  </si>
  <si>
    <t xml:space="preserve">          of which: Deferred tax assets that rely on future profitability excluding those arising from temporary differences</t>
  </si>
  <si>
    <t>Liabilities</t>
  </si>
  <si>
    <t>Financial liabilities held for trading</t>
  </si>
  <si>
    <t xml:space="preserve">        of which: Gains or losses on liabilities valued at fair value resulting from changes in own credit standing</t>
  </si>
  <si>
    <t>Financial liabilities designated at fair value through profit or loss</t>
  </si>
  <si>
    <t>Financial liabilities measured at amortised cost</t>
  </si>
  <si>
    <t xml:space="preserve">    Subordinated liabilities</t>
  </si>
  <si>
    <t xml:space="preserve">        of which: Tier 2 capital instruments and the related share premium accounts</t>
  </si>
  <si>
    <t>Equity</t>
  </si>
  <si>
    <t>Share capital</t>
  </si>
  <si>
    <t xml:space="preserve">    Paid-in capital</t>
  </si>
  <si>
    <t>Other equity</t>
  </si>
  <si>
    <t xml:space="preserve">    Equity component of combined financial instruments</t>
  </si>
  <si>
    <t xml:space="preserve">    Other</t>
  </si>
  <si>
    <t>Non-realised results</t>
  </si>
  <si>
    <t xml:space="preserve">    Foreign currency translation</t>
  </si>
  <si>
    <t xml:space="preserve">    Cash flow hedges (effective portion)</t>
  </si>
  <si>
    <t xml:space="preserve">    Available for sale financial assets</t>
  </si>
  <si>
    <t xml:space="preserve">    Non-current assets and disposal groups held for sale</t>
  </si>
  <si>
    <t xml:space="preserve">    Actuarial gains and losses on defined benefit plans</t>
  </si>
  <si>
    <t>Reserves (including retained earnings)</t>
  </si>
  <si>
    <t>Income from current year</t>
  </si>
  <si>
    <t>Other adjustments</t>
  </si>
  <si>
    <t xml:space="preserve">    Other transitional adjustments to CET 1 capital</t>
  </si>
  <si>
    <t xml:space="preserve">    Transitional adjustments due to grandfathered T2 capital instruments and subordinated loans</t>
  </si>
  <si>
    <t>at 31 Decmber 2015 , in thousands of 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</si>
</sst>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quot;€&quot;\ * #,##0.00_ ;_ &quot;€&quot;\ * \-#,##0.00_ ;_ &quot;€&quot;\ * &quot;-&quot;??_ ;_ @_ "/>
    <numFmt numFmtId="165" formatCode="_ * #,##0.00_ ;_ * \-#,##0.00_ ;_ * &quot;-&quot;??_ ;_ @_ "/>
    <numFmt numFmtId="166" formatCode="###0;###0"/>
    <numFmt numFmtId="167" formatCode="[$-409]d\-mmm\-yyyy;@"/>
    <numFmt numFmtId="168" formatCode="_-* #,##0\ _€_-;\-* #,##0\ _€_-;_-* &quot;-&quot;??\ _€_-;_-@_-"/>
  </numFmts>
  <fonts count="11" x14ac:knownFonts="1">
    <font>
      <sz val="11"/>
      <color theme="1"/>
      <name val="Calibri"/>
      <family val="2"/>
      <scheme val="minor"/>
    </font>
    <font>
      <sz val="10"/>
      <color rgb="FF000000"/>
      <name val="Times New Roman"/>
      <family val="1"/>
    </font>
    <font>
      <sz val="11"/>
      <color theme="1"/>
      <name val="Calibri"/>
      <family val="2"/>
      <scheme val="minor"/>
    </font>
    <font>
      <strike/>
      <sz val="6"/>
      <color rgb="FF000000"/>
      <name val="Arial"/>
      <family val="2"/>
    </font>
    <font>
      <b/>
      <sz val="10"/>
      <color rgb="FFFFFFFF"/>
      <name val="Times New Roman"/>
      <family val="1"/>
    </font>
    <font>
      <sz val="10"/>
      <color theme="1"/>
      <name val="Times New Roman"/>
      <family val="1"/>
    </font>
    <font>
      <sz val="10"/>
      <color theme="3"/>
      <name val="Times New Roman"/>
      <family val="1"/>
    </font>
    <font>
      <b/>
      <sz val="10"/>
      <color theme="3"/>
      <name val="Times New Roman"/>
      <family val="1"/>
    </font>
    <font>
      <b/>
      <sz val="10"/>
      <color theme="0"/>
      <name val="Times New Roman"/>
      <family val="1"/>
    </font>
    <font>
      <sz val="10"/>
      <color theme="0"/>
      <name val="Times New Roman"/>
      <family val="1"/>
    </font>
    <font>
      <i/>
      <sz val="10"/>
      <color theme="3"/>
      <name val="Times New Roman"/>
      <family val="1"/>
    </font>
  </fonts>
  <fills count="4">
    <fill>
      <patternFill patternType="none"/>
    </fill>
    <fill>
      <patternFill patternType="gray125"/>
    </fill>
    <fill>
      <patternFill patternType="solid">
        <fgColor theme="3"/>
        <bgColor indexed="64"/>
      </patternFill>
    </fill>
    <fill>
      <patternFill patternType="solid">
        <fgColor theme="4" tint="0.79998168889431442"/>
        <bgColor indexed="64"/>
      </patternFill>
    </fill>
  </fills>
  <borders count="15">
    <border>
      <left/>
      <right/>
      <top/>
      <bottom/>
      <diagonal/>
    </border>
    <border>
      <left/>
      <right/>
      <top/>
      <bottom style="medium">
        <color rgb="FF767676"/>
      </bottom>
      <diagonal/>
    </border>
    <border>
      <left/>
      <right/>
      <top style="medium">
        <color rgb="FF767676"/>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93">
    <xf numFmtId="0" fontId="0" fillId="0" borderId="0" xfId="0"/>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5" fillId="0" borderId="0" xfId="0" applyFont="1"/>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3"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0" xfId="0" applyFont="1" applyFill="1" applyAlignment="1">
      <alignment horizontal="center" vertical="center" wrapText="1"/>
    </xf>
    <xf numFmtId="1" fontId="7" fillId="3" borderId="1" xfId="0" applyNumberFormat="1" applyFont="1" applyFill="1" applyBorder="1" applyAlignment="1">
      <alignment horizontal="center" vertical="center" wrapText="1"/>
    </xf>
    <xf numFmtId="0" fontId="6" fillId="0" borderId="1" xfId="0" quotePrefix="1" applyFont="1" applyBorder="1" applyAlignment="1">
      <alignment horizontal="left" vertical="center" wrapText="1"/>
    </xf>
    <xf numFmtId="0" fontId="8" fillId="2" borderId="2" xfId="0" applyFont="1" applyFill="1" applyBorder="1" applyAlignment="1">
      <alignment vertical="center" wrapText="1"/>
    </xf>
    <xf numFmtId="0" fontId="8" fillId="3" borderId="2" xfId="0" applyFont="1" applyFill="1" applyBorder="1" applyAlignment="1">
      <alignment horizontal="center" vertical="center" wrapText="1"/>
    </xf>
    <xf numFmtId="0" fontId="8" fillId="3" borderId="0" xfId="0" applyFont="1" applyFill="1" applyAlignment="1">
      <alignment horizontal="center" vertical="center" wrapText="1"/>
    </xf>
    <xf numFmtId="0" fontId="9" fillId="0" borderId="0" xfId="0" applyFont="1"/>
    <xf numFmtId="10" fontId="7" fillId="3" borderId="1" xfId="0" applyNumberFormat="1" applyFont="1" applyFill="1" applyBorder="1" applyAlignment="1">
      <alignment horizontal="center" vertical="center" wrapText="1"/>
    </xf>
    <xf numFmtId="0" fontId="4" fillId="2" borderId="2" xfId="0" applyFont="1" applyFill="1" applyBorder="1" applyAlignment="1">
      <alignment vertical="center"/>
    </xf>
    <xf numFmtId="9" fontId="7" fillId="3" borderId="1" xfId="18"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6"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166" fontId="6" fillId="0" borderId="6" xfId="0" applyNumberFormat="1" applyFont="1" applyFill="1" applyBorder="1" applyAlignment="1">
      <alignment horizontal="right" vertical="center" wrapText="1"/>
    </xf>
    <xf numFmtId="167"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6" xfId="0" applyFont="1" applyFill="1" applyBorder="1" applyAlignment="1">
      <alignment horizontal="right" vertical="center" wrapText="1"/>
    </xf>
    <xf numFmtId="9" fontId="6" fillId="0" borderId="3" xfId="0" applyNumberFormat="1"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0" fontId="6" fillId="0" borderId="0" xfId="0" applyFont="1"/>
    <xf numFmtId="0" fontId="10" fillId="0" borderId="0" xfId="0" applyFont="1"/>
    <xf numFmtId="0" fontId="6" fillId="0" borderId="0" xfId="0" applyFont="1" applyBorder="1" applyAlignment="1">
      <alignment vertical="center" wrapText="1"/>
    </xf>
    <xf numFmtId="0" fontId="9" fillId="2" borderId="8" xfId="0" applyFont="1" applyFill="1" applyBorder="1" applyAlignment="1">
      <alignment wrapText="1"/>
    </xf>
    <xf numFmtId="0" fontId="6" fillId="0" borderId="9" xfId="0" applyFont="1" applyBorder="1"/>
    <xf numFmtId="0" fontId="6" fillId="0" borderId="9" xfId="0" applyFont="1" applyBorder="1" applyAlignment="1">
      <alignment wrapText="1"/>
    </xf>
    <xf numFmtId="0" fontId="6" fillId="0" borderId="9" xfId="0" applyFont="1" applyBorder="1" applyAlignment="1">
      <alignment horizontal="center" wrapText="1"/>
    </xf>
    <xf numFmtId="0" fontId="9" fillId="2" borderId="9" xfId="0" applyFont="1" applyFill="1" applyBorder="1" applyAlignment="1">
      <alignment horizont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wrapText="1"/>
    </xf>
    <xf numFmtId="0" fontId="9" fillId="2" borderId="9" xfId="0" applyFont="1" applyFill="1" applyBorder="1" applyAlignment="1">
      <alignment wrapText="1"/>
    </xf>
    <xf numFmtId="0" fontId="6" fillId="0" borderId="11" xfId="0" applyFont="1" applyBorder="1" applyAlignment="1">
      <alignment wrapText="1"/>
    </xf>
    <xf numFmtId="0" fontId="8" fillId="2" borderId="12" xfId="0" applyFont="1" applyFill="1" applyBorder="1"/>
    <xf numFmtId="0" fontId="6" fillId="0" borderId="13" xfId="0" applyFont="1" applyBorder="1"/>
    <xf numFmtId="0" fontId="10" fillId="0" borderId="13" xfId="0" applyFont="1" applyBorder="1" applyAlignment="1">
      <alignment wrapText="1"/>
    </xf>
    <xf numFmtId="0" fontId="6" fillId="0" borderId="13" xfId="0" applyFont="1" applyBorder="1" applyAlignment="1">
      <alignment wrapText="1"/>
    </xf>
    <xf numFmtId="0" fontId="6" fillId="0" borderId="13" xfId="0" applyFont="1" applyBorder="1" applyAlignment="1">
      <alignment vertical="center" wrapText="1"/>
    </xf>
    <xf numFmtId="0" fontId="8" fillId="2" borderId="13" xfId="0" applyFont="1" applyFill="1" applyBorder="1"/>
    <xf numFmtId="0" fontId="10" fillId="0" borderId="13" xfId="0" applyFont="1" applyBorder="1"/>
    <xf numFmtId="0" fontId="7" fillId="0" borderId="13" xfId="0" applyFont="1" applyBorder="1"/>
    <xf numFmtId="0" fontId="6" fillId="0" borderId="14" xfId="0" applyFont="1" applyBorder="1"/>
    <xf numFmtId="168" fontId="6" fillId="0" borderId="0" xfId="19" applyNumberFormat="1" applyFont="1" applyAlignment="1">
      <alignment horizontal="center" vertical="center"/>
    </xf>
    <xf numFmtId="168" fontId="9" fillId="2" borderId="7" xfId="19" applyNumberFormat="1" applyFont="1" applyFill="1" applyBorder="1" applyAlignment="1">
      <alignment horizontal="center" vertical="center"/>
    </xf>
    <xf numFmtId="168" fontId="6" fillId="0" borderId="0" xfId="19" applyNumberFormat="1" applyFont="1" applyBorder="1" applyAlignment="1">
      <alignment horizontal="center" vertical="center"/>
    </xf>
    <xf numFmtId="168" fontId="7" fillId="0" borderId="0" xfId="19" applyNumberFormat="1" applyFont="1" applyBorder="1" applyAlignment="1">
      <alignment horizontal="center" vertical="center"/>
    </xf>
    <xf numFmtId="168" fontId="8" fillId="2" borderId="0" xfId="19" applyNumberFormat="1" applyFont="1" applyFill="1" applyBorder="1" applyAlignment="1">
      <alignment horizontal="center" vertical="center"/>
    </xf>
    <xf numFmtId="168" fontId="7" fillId="0" borderId="10" xfId="19" applyNumberFormat="1" applyFont="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7" fillId="3" borderId="0" xfId="0" applyFont="1" applyFill="1" applyAlignment="1">
      <alignment horizontal="center" vertical="center" wrapText="1"/>
    </xf>
    <xf numFmtId="3" fontId="7" fillId="3" borderId="2"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7" fillId="3" borderId="0" xfId="0" applyFont="1" applyFill="1" applyBorder="1" applyAlignment="1">
      <alignment horizontal="center" vertical="center" wrapText="1"/>
    </xf>
    <xf numFmtId="0" fontId="4" fillId="2" borderId="2" xfId="0" applyFont="1" applyFill="1" applyBorder="1" applyAlignment="1">
      <alignment vertical="center" wrapText="1"/>
    </xf>
    <xf numFmtId="0" fontId="8" fillId="2" borderId="2" xfId="0" applyFont="1" applyFill="1" applyBorder="1" applyAlignment="1">
      <alignment vertical="center" wrapText="1"/>
    </xf>
    <xf numFmtId="3" fontId="7" fillId="3" borderId="0"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3" fontId="7" fillId="3" borderId="0" xfId="0" applyNumberFormat="1" applyFont="1" applyFill="1" applyAlignment="1">
      <alignment horizontal="center" vertical="center" wrapText="1"/>
    </xf>
  </cellXfs>
  <cellStyles count="20">
    <cellStyle name="Comma" xfId="19" builtinId="3"/>
    <cellStyle name="Comma 2" xfId="4"/>
    <cellStyle name="Comma 2 2" xfId="3"/>
    <cellStyle name="Comma 3" xfId="5"/>
    <cellStyle name="Currency 2" xfId="6"/>
    <cellStyle name="Currency 2 2" xfId="7"/>
    <cellStyle name="Currency 2 2 2" xfId="8"/>
    <cellStyle name="Currency 2 3" xfId="9"/>
    <cellStyle name="Currency 2 4" xfId="10"/>
    <cellStyle name="Normal" xfId="0" builtinId="0"/>
    <cellStyle name="Normal 2" xfId="11"/>
    <cellStyle name="Normal 2 2" xfId="12"/>
    <cellStyle name="Normal 3" xfId="1"/>
    <cellStyle name="Normal 4" xfId="2"/>
    <cellStyle name="Percent" xfId="18" builtinId="5"/>
    <cellStyle name="Percent 2" xfId="13"/>
    <cellStyle name="Percent 2 2" xfId="14"/>
    <cellStyle name="Percent 3" xfId="15"/>
    <cellStyle name="Percent 3 2" xfId="16"/>
    <cellStyle name="Percent 4"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topLeftCell="A31" workbookViewId="0">
      <selection activeCell="B8" sqref="B8"/>
    </sheetView>
  </sheetViews>
  <sheetFormatPr defaultRowHeight="12.75" x14ac:dyDescent="0.2"/>
  <cols>
    <col min="1" max="1" width="94.85546875" style="37" bestFit="1" customWidth="1"/>
    <col min="2" max="2" width="16.5703125" style="58" customWidth="1"/>
    <col min="3" max="3" width="13.7109375" style="37" customWidth="1"/>
    <col min="4" max="256" width="9.140625" style="37"/>
    <col min="257" max="257" width="96" style="37" customWidth="1"/>
    <col min="258" max="258" width="18.7109375" style="37" customWidth="1"/>
    <col min="259" max="259" width="17.5703125" style="37" customWidth="1"/>
    <col min="260" max="512" width="9.140625" style="37"/>
    <col min="513" max="513" width="96" style="37" customWidth="1"/>
    <col min="514" max="514" width="18.7109375" style="37" customWidth="1"/>
    <col min="515" max="515" width="17.5703125" style="37" customWidth="1"/>
    <col min="516" max="768" width="9.140625" style="37"/>
    <col min="769" max="769" width="96" style="37" customWidth="1"/>
    <col min="770" max="770" width="18.7109375" style="37" customWidth="1"/>
    <col min="771" max="771" width="17.5703125" style="37" customWidth="1"/>
    <col min="772" max="1024" width="9.140625" style="37"/>
    <col min="1025" max="1025" width="96" style="37" customWidth="1"/>
    <col min="1026" max="1026" width="18.7109375" style="37" customWidth="1"/>
    <col min="1027" max="1027" width="17.5703125" style="37" customWidth="1"/>
    <col min="1028" max="1280" width="9.140625" style="37"/>
    <col min="1281" max="1281" width="96" style="37" customWidth="1"/>
    <col min="1282" max="1282" width="18.7109375" style="37" customWidth="1"/>
    <col min="1283" max="1283" width="17.5703125" style="37" customWidth="1"/>
    <col min="1284" max="1536" width="9.140625" style="37"/>
    <col min="1537" max="1537" width="96" style="37" customWidth="1"/>
    <col min="1538" max="1538" width="18.7109375" style="37" customWidth="1"/>
    <col min="1539" max="1539" width="17.5703125" style="37" customWidth="1"/>
    <col min="1540" max="1792" width="9.140625" style="37"/>
    <col min="1793" max="1793" width="96" style="37" customWidth="1"/>
    <col min="1794" max="1794" width="18.7109375" style="37" customWidth="1"/>
    <col min="1795" max="1795" width="17.5703125" style="37" customWidth="1"/>
    <col min="1796" max="2048" width="9.140625" style="37"/>
    <col min="2049" max="2049" width="96" style="37" customWidth="1"/>
    <col min="2050" max="2050" width="18.7109375" style="37" customWidth="1"/>
    <col min="2051" max="2051" width="17.5703125" style="37" customWidth="1"/>
    <col min="2052" max="2304" width="9.140625" style="37"/>
    <col min="2305" max="2305" width="96" style="37" customWidth="1"/>
    <col min="2306" max="2306" width="18.7109375" style="37" customWidth="1"/>
    <col min="2307" max="2307" width="17.5703125" style="37" customWidth="1"/>
    <col min="2308" max="2560" width="9.140625" style="37"/>
    <col min="2561" max="2561" width="96" style="37" customWidth="1"/>
    <col min="2562" max="2562" width="18.7109375" style="37" customWidth="1"/>
    <col min="2563" max="2563" width="17.5703125" style="37" customWidth="1"/>
    <col min="2564" max="2816" width="9.140625" style="37"/>
    <col min="2817" max="2817" width="96" style="37" customWidth="1"/>
    <col min="2818" max="2818" width="18.7109375" style="37" customWidth="1"/>
    <col min="2819" max="2819" width="17.5703125" style="37" customWidth="1"/>
    <col min="2820" max="3072" width="9.140625" style="37"/>
    <col min="3073" max="3073" width="96" style="37" customWidth="1"/>
    <col min="3074" max="3074" width="18.7109375" style="37" customWidth="1"/>
    <col min="3075" max="3075" width="17.5703125" style="37" customWidth="1"/>
    <col min="3076" max="3328" width="9.140625" style="37"/>
    <col min="3329" max="3329" width="96" style="37" customWidth="1"/>
    <col min="3330" max="3330" width="18.7109375" style="37" customWidth="1"/>
    <col min="3331" max="3331" width="17.5703125" style="37" customWidth="1"/>
    <col min="3332" max="3584" width="9.140625" style="37"/>
    <col min="3585" max="3585" width="96" style="37" customWidth="1"/>
    <col min="3586" max="3586" width="18.7109375" style="37" customWidth="1"/>
    <col min="3587" max="3587" width="17.5703125" style="37" customWidth="1"/>
    <col min="3588" max="3840" width="9.140625" style="37"/>
    <col min="3841" max="3841" width="96" style="37" customWidth="1"/>
    <col min="3842" max="3842" width="18.7109375" style="37" customWidth="1"/>
    <col min="3843" max="3843" width="17.5703125" style="37" customWidth="1"/>
    <col min="3844" max="4096" width="9.140625" style="37"/>
    <col min="4097" max="4097" width="96" style="37" customWidth="1"/>
    <col min="4098" max="4098" width="18.7109375" style="37" customWidth="1"/>
    <col min="4099" max="4099" width="17.5703125" style="37" customWidth="1"/>
    <col min="4100" max="4352" width="9.140625" style="37"/>
    <col min="4353" max="4353" width="96" style="37" customWidth="1"/>
    <col min="4354" max="4354" width="18.7109375" style="37" customWidth="1"/>
    <col min="4355" max="4355" width="17.5703125" style="37" customWidth="1"/>
    <col min="4356" max="4608" width="9.140625" style="37"/>
    <col min="4609" max="4609" width="96" style="37" customWidth="1"/>
    <col min="4610" max="4610" width="18.7109375" style="37" customWidth="1"/>
    <col min="4611" max="4611" width="17.5703125" style="37" customWidth="1"/>
    <col min="4612" max="4864" width="9.140625" style="37"/>
    <col min="4865" max="4865" width="96" style="37" customWidth="1"/>
    <col min="4866" max="4866" width="18.7109375" style="37" customWidth="1"/>
    <col min="4867" max="4867" width="17.5703125" style="37" customWidth="1"/>
    <col min="4868" max="5120" width="9.140625" style="37"/>
    <col min="5121" max="5121" width="96" style="37" customWidth="1"/>
    <col min="5122" max="5122" width="18.7109375" style="37" customWidth="1"/>
    <col min="5123" max="5123" width="17.5703125" style="37" customWidth="1"/>
    <col min="5124" max="5376" width="9.140625" style="37"/>
    <col min="5377" max="5377" width="96" style="37" customWidth="1"/>
    <col min="5378" max="5378" width="18.7109375" style="37" customWidth="1"/>
    <col min="5379" max="5379" width="17.5703125" style="37" customWidth="1"/>
    <col min="5380" max="5632" width="9.140625" style="37"/>
    <col min="5633" max="5633" width="96" style="37" customWidth="1"/>
    <col min="5634" max="5634" width="18.7109375" style="37" customWidth="1"/>
    <col min="5635" max="5635" width="17.5703125" style="37" customWidth="1"/>
    <col min="5636" max="5888" width="9.140625" style="37"/>
    <col min="5889" max="5889" width="96" style="37" customWidth="1"/>
    <col min="5890" max="5890" width="18.7109375" style="37" customWidth="1"/>
    <col min="5891" max="5891" width="17.5703125" style="37" customWidth="1"/>
    <col min="5892" max="6144" width="9.140625" style="37"/>
    <col min="6145" max="6145" width="96" style="37" customWidth="1"/>
    <col min="6146" max="6146" width="18.7109375" style="37" customWidth="1"/>
    <col min="6147" max="6147" width="17.5703125" style="37" customWidth="1"/>
    <col min="6148" max="6400" width="9.140625" style="37"/>
    <col min="6401" max="6401" width="96" style="37" customWidth="1"/>
    <col min="6402" max="6402" width="18.7109375" style="37" customWidth="1"/>
    <col min="6403" max="6403" width="17.5703125" style="37" customWidth="1"/>
    <col min="6404" max="6656" width="9.140625" style="37"/>
    <col min="6657" max="6657" width="96" style="37" customWidth="1"/>
    <col min="6658" max="6658" width="18.7109375" style="37" customWidth="1"/>
    <col min="6659" max="6659" width="17.5703125" style="37" customWidth="1"/>
    <col min="6660" max="6912" width="9.140625" style="37"/>
    <col min="6913" max="6913" width="96" style="37" customWidth="1"/>
    <col min="6914" max="6914" width="18.7109375" style="37" customWidth="1"/>
    <col min="6915" max="6915" width="17.5703125" style="37" customWidth="1"/>
    <col min="6916" max="7168" width="9.140625" style="37"/>
    <col min="7169" max="7169" width="96" style="37" customWidth="1"/>
    <col min="7170" max="7170" width="18.7109375" style="37" customWidth="1"/>
    <col min="7171" max="7171" width="17.5703125" style="37" customWidth="1"/>
    <col min="7172" max="7424" width="9.140625" style="37"/>
    <col min="7425" max="7425" width="96" style="37" customWidth="1"/>
    <col min="7426" max="7426" width="18.7109375" style="37" customWidth="1"/>
    <col min="7427" max="7427" width="17.5703125" style="37" customWidth="1"/>
    <col min="7428" max="7680" width="9.140625" style="37"/>
    <col min="7681" max="7681" width="96" style="37" customWidth="1"/>
    <col min="7682" max="7682" width="18.7109375" style="37" customWidth="1"/>
    <col min="7683" max="7683" width="17.5703125" style="37" customWidth="1"/>
    <col min="7684" max="7936" width="9.140625" style="37"/>
    <col min="7937" max="7937" width="96" style="37" customWidth="1"/>
    <col min="7938" max="7938" width="18.7109375" style="37" customWidth="1"/>
    <col min="7939" max="7939" width="17.5703125" style="37" customWidth="1"/>
    <col min="7940" max="8192" width="9.140625" style="37"/>
    <col min="8193" max="8193" width="96" style="37" customWidth="1"/>
    <col min="8194" max="8194" width="18.7109375" style="37" customWidth="1"/>
    <col min="8195" max="8195" width="17.5703125" style="37" customWidth="1"/>
    <col min="8196" max="8448" width="9.140625" style="37"/>
    <col min="8449" max="8449" width="96" style="37" customWidth="1"/>
    <col min="8450" max="8450" width="18.7109375" style="37" customWidth="1"/>
    <col min="8451" max="8451" width="17.5703125" style="37" customWidth="1"/>
    <col min="8452" max="8704" width="9.140625" style="37"/>
    <col min="8705" max="8705" width="96" style="37" customWidth="1"/>
    <col min="8706" max="8706" width="18.7109375" style="37" customWidth="1"/>
    <col min="8707" max="8707" width="17.5703125" style="37" customWidth="1"/>
    <col min="8708" max="8960" width="9.140625" style="37"/>
    <col min="8961" max="8961" width="96" style="37" customWidth="1"/>
    <col min="8962" max="8962" width="18.7109375" style="37" customWidth="1"/>
    <col min="8963" max="8963" width="17.5703125" style="37" customWidth="1"/>
    <col min="8964" max="9216" width="9.140625" style="37"/>
    <col min="9217" max="9217" width="96" style="37" customWidth="1"/>
    <col min="9218" max="9218" width="18.7109375" style="37" customWidth="1"/>
    <col min="9219" max="9219" width="17.5703125" style="37" customWidth="1"/>
    <col min="9220" max="9472" width="9.140625" style="37"/>
    <col min="9473" max="9473" width="96" style="37" customWidth="1"/>
    <col min="9474" max="9474" width="18.7109375" style="37" customWidth="1"/>
    <col min="9475" max="9475" width="17.5703125" style="37" customWidth="1"/>
    <col min="9476" max="9728" width="9.140625" style="37"/>
    <col min="9729" max="9729" width="96" style="37" customWidth="1"/>
    <col min="9730" max="9730" width="18.7109375" style="37" customWidth="1"/>
    <col min="9731" max="9731" width="17.5703125" style="37" customWidth="1"/>
    <col min="9732" max="9984" width="9.140625" style="37"/>
    <col min="9985" max="9985" width="96" style="37" customWidth="1"/>
    <col min="9986" max="9986" width="18.7109375" style="37" customWidth="1"/>
    <col min="9987" max="9987" width="17.5703125" style="37" customWidth="1"/>
    <col min="9988" max="10240" width="9.140625" style="37"/>
    <col min="10241" max="10241" width="96" style="37" customWidth="1"/>
    <col min="10242" max="10242" width="18.7109375" style="37" customWidth="1"/>
    <col min="10243" max="10243" width="17.5703125" style="37" customWidth="1"/>
    <col min="10244" max="10496" width="9.140625" style="37"/>
    <col min="10497" max="10497" width="96" style="37" customWidth="1"/>
    <col min="10498" max="10498" width="18.7109375" style="37" customWidth="1"/>
    <col min="10499" max="10499" width="17.5703125" style="37" customWidth="1"/>
    <col min="10500" max="10752" width="9.140625" style="37"/>
    <col min="10753" max="10753" width="96" style="37" customWidth="1"/>
    <col min="10754" max="10754" width="18.7109375" style="37" customWidth="1"/>
    <col min="10755" max="10755" width="17.5703125" style="37" customWidth="1"/>
    <col min="10756" max="11008" width="9.140625" style="37"/>
    <col min="11009" max="11009" width="96" style="37" customWidth="1"/>
    <col min="11010" max="11010" width="18.7109375" style="37" customWidth="1"/>
    <col min="11011" max="11011" width="17.5703125" style="37" customWidth="1"/>
    <col min="11012" max="11264" width="9.140625" style="37"/>
    <col min="11265" max="11265" width="96" style="37" customWidth="1"/>
    <col min="11266" max="11266" width="18.7109375" style="37" customWidth="1"/>
    <col min="11267" max="11267" width="17.5703125" style="37" customWidth="1"/>
    <col min="11268" max="11520" width="9.140625" style="37"/>
    <col min="11521" max="11521" width="96" style="37" customWidth="1"/>
    <col min="11522" max="11522" width="18.7109375" style="37" customWidth="1"/>
    <col min="11523" max="11523" width="17.5703125" style="37" customWidth="1"/>
    <col min="11524" max="11776" width="9.140625" style="37"/>
    <col min="11777" max="11777" width="96" style="37" customWidth="1"/>
    <col min="11778" max="11778" width="18.7109375" style="37" customWidth="1"/>
    <col min="11779" max="11779" width="17.5703125" style="37" customWidth="1"/>
    <col min="11780" max="12032" width="9.140625" style="37"/>
    <col min="12033" max="12033" width="96" style="37" customWidth="1"/>
    <col min="12034" max="12034" width="18.7109375" style="37" customWidth="1"/>
    <col min="12035" max="12035" width="17.5703125" style="37" customWidth="1"/>
    <col min="12036" max="12288" width="9.140625" style="37"/>
    <col min="12289" max="12289" width="96" style="37" customWidth="1"/>
    <col min="12290" max="12290" width="18.7109375" style="37" customWidth="1"/>
    <col min="12291" max="12291" width="17.5703125" style="37" customWidth="1"/>
    <col min="12292" max="12544" width="9.140625" style="37"/>
    <col min="12545" max="12545" width="96" style="37" customWidth="1"/>
    <col min="12546" max="12546" width="18.7109375" style="37" customWidth="1"/>
    <col min="12547" max="12547" width="17.5703125" style="37" customWidth="1"/>
    <col min="12548" max="12800" width="9.140625" style="37"/>
    <col min="12801" max="12801" width="96" style="37" customWidth="1"/>
    <col min="12802" max="12802" width="18.7109375" style="37" customWidth="1"/>
    <col min="12803" max="12803" width="17.5703125" style="37" customWidth="1"/>
    <col min="12804" max="13056" width="9.140625" style="37"/>
    <col min="13057" max="13057" width="96" style="37" customWidth="1"/>
    <col min="13058" max="13058" width="18.7109375" style="37" customWidth="1"/>
    <col min="13059" max="13059" width="17.5703125" style="37" customWidth="1"/>
    <col min="13060" max="13312" width="9.140625" style="37"/>
    <col min="13313" max="13313" width="96" style="37" customWidth="1"/>
    <col min="13314" max="13314" width="18.7109375" style="37" customWidth="1"/>
    <col min="13315" max="13315" width="17.5703125" style="37" customWidth="1"/>
    <col min="13316" max="13568" width="9.140625" style="37"/>
    <col min="13569" max="13569" width="96" style="37" customWidth="1"/>
    <col min="13570" max="13570" width="18.7109375" style="37" customWidth="1"/>
    <col min="13571" max="13571" width="17.5703125" style="37" customWidth="1"/>
    <col min="13572" max="13824" width="9.140625" style="37"/>
    <col min="13825" max="13825" width="96" style="37" customWidth="1"/>
    <col min="13826" max="13826" width="18.7109375" style="37" customWidth="1"/>
    <col min="13827" max="13827" width="17.5703125" style="37" customWidth="1"/>
    <col min="13828" max="14080" width="9.140625" style="37"/>
    <col min="14081" max="14081" width="96" style="37" customWidth="1"/>
    <col min="14082" max="14082" width="18.7109375" style="37" customWidth="1"/>
    <col min="14083" max="14083" width="17.5703125" style="37" customWidth="1"/>
    <col min="14084" max="14336" width="9.140625" style="37"/>
    <col min="14337" max="14337" width="96" style="37" customWidth="1"/>
    <col min="14338" max="14338" width="18.7109375" style="37" customWidth="1"/>
    <col min="14339" max="14339" width="17.5703125" style="37" customWidth="1"/>
    <col min="14340" max="14592" width="9.140625" style="37"/>
    <col min="14593" max="14593" width="96" style="37" customWidth="1"/>
    <col min="14594" max="14594" width="18.7109375" style="37" customWidth="1"/>
    <col min="14595" max="14595" width="17.5703125" style="37" customWidth="1"/>
    <col min="14596" max="14848" width="9.140625" style="37"/>
    <col min="14849" max="14849" width="96" style="37" customWidth="1"/>
    <col min="14850" max="14850" width="18.7109375" style="37" customWidth="1"/>
    <col min="14851" max="14851" width="17.5703125" style="37" customWidth="1"/>
    <col min="14852" max="15104" width="9.140625" style="37"/>
    <col min="15105" max="15105" width="96" style="37" customWidth="1"/>
    <col min="15106" max="15106" width="18.7109375" style="37" customWidth="1"/>
    <col min="15107" max="15107" width="17.5703125" style="37" customWidth="1"/>
    <col min="15108" max="15360" width="9.140625" style="37"/>
    <col min="15361" max="15361" width="96" style="37" customWidth="1"/>
    <col min="15362" max="15362" width="18.7109375" style="37" customWidth="1"/>
    <col min="15363" max="15363" width="17.5703125" style="37" customWidth="1"/>
    <col min="15364" max="15616" width="9.140625" style="37"/>
    <col min="15617" max="15617" width="96" style="37" customWidth="1"/>
    <col min="15618" max="15618" width="18.7109375" style="37" customWidth="1"/>
    <col min="15619" max="15619" width="17.5703125" style="37" customWidth="1"/>
    <col min="15620" max="15872" width="9.140625" style="37"/>
    <col min="15873" max="15873" width="96" style="37" customWidth="1"/>
    <col min="15874" max="15874" width="18.7109375" style="37" customWidth="1"/>
    <col min="15875" max="15875" width="17.5703125" style="37" customWidth="1"/>
    <col min="15876" max="16128" width="9.140625" style="37"/>
    <col min="16129" max="16129" width="96" style="37" customWidth="1"/>
    <col min="16130" max="16130" width="18.7109375" style="37" customWidth="1"/>
    <col min="16131" max="16131" width="17.5703125" style="37" customWidth="1"/>
    <col min="16132" max="16384" width="9.140625" style="37"/>
  </cols>
  <sheetData>
    <row r="1" spans="1:3" x14ac:dyDescent="0.2">
      <c r="A1" s="37" t="s">
        <v>333</v>
      </c>
    </row>
    <row r="2" spans="1:3" x14ac:dyDescent="0.2">
      <c r="A2" s="38" t="s">
        <v>334</v>
      </c>
    </row>
    <row r="3" spans="1:3" x14ac:dyDescent="0.2">
      <c r="A3" s="37" t="s">
        <v>372</v>
      </c>
    </row>
    <row r="4" spans="1:3" ht="51" x14ac:dyDescent="0.2">
      <c r="A4" s="49" t="s">
        <v>335</v>
      </c>
      <c r="B4" s="59" t="s">
        <v>336</v>
      </c>
      <c r="C4" s="40" t="s">
        <v>337</v>
      </c>
    </row>
    <row r="5" spans="1:3" x14ac:dyDescent="0.2">
      <c r="A5" s="50"/>
      <c r="B5" s="60"/>
      <c r="C5" s="41"/>
    </row>
    <row r="6" spans="1:3" x14ac:dyDescent="0.2">
      <c r="A6" s="50" t="s">
        <v>338</v>
      </c>
      <c r="B6" s="61">
        <v>337156</v>
      </c>
      <c r="C6" s="42"/>
    </row>
    <row r="7" spans="1:3" x14ac:dyDescent="0.2">
      <c r="A7" s="51" t="s">
        <v>339</v>
      </c>
      <c r="B7" s="61"/>
      <c r="C7" s="43">
        <v>12</v>
      </c>
    </row>
    <row r="8" spans="1:3" x14ac:dyDescent="0.2">
      <c r="A8" s="52" t="s">
        <v>340</v>
      </c>
      <c r="B8" s="61">
        <v>1555673</v>
      </c>
      <c r="C8" s="43"/>
    </row>
    <row r="9" spans="1:3" x14ac:dyDescent="0.2">
      <c r="A9" s="51" t="s">
        <v>341</v>
      </c>
      <c r="B9" s="61"/>
      <c r="C9" s="43">
        <v>7</v>
      </c>
    </row>
    <row r="10" spans="1:3" x14ac:dyDescent="0.2">
      <c r="A10" s="53" t="s">
        <v>342</v>
      </c>
      <c r="B10" s="61">
        <v>19765932</v>
      </c>
      <c r="C10" s="43"/>
    </row>
    <row r="11" spans="1:3" x14ac:dyDescent="0.2">
      <c r="A11" s="51" t="s">
        <v>339</v>
      </c>
      <c r="B11" s="61"/>
      <c r="C11" s="43">
        <v>12</v>
      </c>
    </row>
    <row r="12" spans="1:3" x14ac:dyDescent="0.2">
      <c r="A12" s="52" t="s">
        <v>343</v>
      </c>
      <c r="B12" s="61"/>
      <c r="C12" s="43"/>
    </row>
    <row r="13" spans="1:3" x14ac:dyDescent="0.2">
      <c r="A13" s="50" t="s">
        <v>344</v>
      </c>
      <c r="B13" s="61">
        <v>6885</v>
      </c>
      <c r="C13" s="43">
        <v>8</v>
      </c>
    </row>
    <row r="14" spans="1:3" x14ac:dyDescent="0.2">
      <c r="A14" s="50" t="s">
        <v>345</v>
      </c>
      <c r="B14" s="61"/>
      <c r="C14" s="43"/>
    </row>
    <row r="15" spans="1:3" x14ac:dyDescent="0.2">
      <c r="A15" s="50" t="s">
        <v>346</v>
      </c>
      <c r="B15" s="61">
        <v>18</v>
      </c>
      <c r="C15" s="43"/>
    </row>
    <row r="16" spans="1:3" ht="14.45" customHeight="1" x14ac:dyDescent="0.2">
      <c r="A16" s="51" t="s">
        <v>347</v>
      </c>
      <c r="B16" s="61"/>
      <c r="C16" s="43">
        <v>10</v>
      </c>
    </row>
    <row r="17" spans="1:4" x14ac:dyDescent="0.2">
      <c r="A17" s="50"/>
      <c r="B17" s="61"/>
      <c r="C17" s="43"/>
      <c r="D17" s="39"/>
    </row>
    <row r="18" spans="1:4" x14ac:dyDescent="0.2">
      <c r="A18" s="54" t="s">
        <v>348</v>
      </c>
      <c r="B18" s="62"/>
      <c r="C18" s="44"/>
    </row>
    <row r="19" spans="1:4" x14ac:dyDescent="0.2">
      <c r="A19" s="50"/>
      <c r="B19" s="61"/>
      <c r="C19" s="43"/>
    </row>
    <row r="20" spans="1:4" x14ac:dyDescent="0.2">
      <c r="A20" s="50" t="s">
        <v>349</v>
      </c>
      <c r="B20" s="61">
        <v>900768</v>
      </c>
      <c r="C20" s="43"/>
    </row>
    <row r="21" spans="1:4" x14ac:dyDescent="0.2">
      <c r="A21" s="55" t="s">
        <v>350</v>
      </c>
      <c r="B21" s="61"/>
      <c r="C21" s="43">
        <v>14</v>
      </c>
    </row>
    <row r="22" spans="1:4" x14ac:dyDescent="0.2">
      <c r="A22" s="50" t="s">
        <v>351</v>
      </c>
      <c r="B22" s="61">
        <v>1633560</v>
      </c>
      <c r="C22" s="45"/>
    </row>
    <row r="23" spans="1:4" x14ac:dyDescent="0.2">
      <c r="A23" s="55" t="s">
        <v>350</v>
      </c>
      <c r="B23" s="61"/>
      <c r="C23" s="45">
        <v>14</v>
      </c>
    </row>
    <row r="24" spans="1:4" x14ac:dyDescent="0.2">
      <c r="A24" s="50" t="s">
        <v>352</v>
      </c>
      <c r="B24" s="61"/>
      <c r="C24" s="43"/>
    </row>
    <row r="25" spans="1:4" x14ac:dyDescent="0.2">
      <c r="A25" s="50" t="s">
        <v>353</v>
      </c>
      <c r="B25" s="61">
        <v>117807</v>
      </c>
      <c r="C25" s="43"/>
    </row>
    <row r="26" spans="1:4" x14ac:dyDescent="0.2">
      <c r="A26" s="55" t="s">
        <v>354</v>
      </c>
      <c r="B26" s="61"/>
      <c r="C26" s="43">
        <v>46</v>
      </c>
    </row>
    <row r="27" spans="1:4" x14ac:dyDescent="0.2">
      <c r="A27" s="50"/>
      <c r="B27" s="61"/>
      <c r="C27" s="45"/>
    </row>
    <row r="28" spans="1:4" x14ac:dyDescent="0.2">
      <c r="A28" s="54" t="s">
        <v>355</v>
      </c>
      <c r="B28" s="62"/>
      <c r="C28" s="44"/>
    </row>
    <row r="29" spans="1:4" x14ac:dyDescent="0.2">
      <c r="A29" s="50"/>
      <c r="B29" s="61"/>
      <c r="C29" s="43"/>
    </row>
    <row r="30" spans="1:4" x14ac:dyDescent="0.2">
      <c r="A30" s="50" t="s">
        <v>356</v>
      </c>
      <c r="B30" s="61"/>
      <c r="C30" s="43"/>
    </row>
    <row r="31" spans="1:4" x14ac:dyDescent="0.2">
      <c r="A31" s="50" t="s">
        <v>357</v>
      </c>
      <c r="B31" s="61">
        <v>681318</v>
      </c>
      <c r="C31" s="43">
        <v>1</v>
      </c>
    </row>
    <row r="32" spans="1:4" x14ac:dyDescent="0.2">
      <c r="A32" s="50" t="s">
        <v>358</v>
      </c>
      <c r="B32" s="61"/>
      <c r="C32" s="43"/>
    </row>
    <row r="33" spans="1:3" x14ac:dyDescent="0.2">
      <c r="A33" s="50" t="s">
        <v>359</v>
      </c>
      <c r="B33" s="61">
        <v>90000</v>
      </c>
      <c r="C33" s="43">
        <v>30</v>
      </c>
    </row>
    <row r="34" spans="1:3" x14ac:dyDescent="0.2">
      <c r="A34" s="50" t="s">
        <v>360</v>
      </c>
      <c r="B34" s="61">
        <v>1120</v>
      </c>
      <c r="C34" s="46">
        <v>3</v>
      </c>
    </row>
    <row r="35" spans="1:3" x14ac:dyDescent="0.2">
      <c r="A35" s="50" t="s">
        <v>361</v>
      </c>
      <c r="B35" s="61"/>
      <c r="C35" s="43"/>
    </row>
    <row r="36" spans="1:3" x14ac:dyDescent="0.2">
      <c r="A36" s="50" t="s">
        <v>362</v>
      </c>
      <c r="B36" s="61">
        <v>5</v>
      </c>
      <c r="C36" s="43">
        <v>3</v>
      </c>
    </row>
    <row r="37" spans="1:3" x14ac:dyDescent="0.2">
      <c r="A37" s="50" t="s">
        <v>363</v>
      </c>
      <c r="B37" s="61">
        <v>-10568</v>
      </c>
      <c r="C37" s="43">
        <v>3</v>
      </c>
    </row>
    <row r="38" spans="1:3" x14ac:dyDescent="0.2">
      <c r="A38" s="50" t="s">
        <v>364</v>
      </c>
      <c r="B38" s="61">
        <v>155347</v>
      </c>
      <c r="C38" s="43">
        <v>3</v>
      </c>
    </row>
    <row r="39" spans="1:3" x14ac:dyDescent="0.2">
      <c r="A39" s="50" t="s">
        <v>365</v>
      </c>
      <c r="B39" s="61">
        <v>3040</v>
      </c>
      <c r="C39" s="43">
        <v>3</v>
      </c>
    </row>
    <row r="40" spans="1:3" x14ac:dyDescent="0.2">
      <c r="A40" s="50" t="s">
        <v>366</v>
      </c>
      <c r="B40" s="61">
        <v>-13649</v>
      </c>
      <c r="C40" s="43">
        <v>3</v>
      </c>
    </row>
    <row r="41" spans="1:3" x14ac:dyDescent="0.2">
      <c r="A41" s="50" t="s">
        <v>367</v>
      </c>
      <c r="B41" s="61">
        <v>239864</v>
      </c>
      <c r="C41" s="43">
        <v>2</v>
      </c>
    </row>
    <row r="42" spans="1:3" x14ac:dyDescent="0.2">
      <c r="A42" s="50" t="s">
        <v>368</v>
      </c>
      <c r="B42" s="61">
        <v>27228</v>
      </c>
      <c r="C42" s="43" t="s">
        <v>3</v>
      </c>
    </row>
    <row r="43" spans="1:3" x14ac:dyDescent="0.2">
      <c r="A43" s="50"/>
      <c r="B43" s="61"/>
      <c r="C43" s="42"/>
    </row>
    <row r="44" spans="1:3" x14ac:dyDescent="0.2">
      <c r="A44" s="54" t="s">
        <v>369</v>
      </c>
      <c r="B44" s="62"/>
      <c r="C44" s="47"/>
    </row>
    <row r="45" spans="1:3" x14ac:dyDescent="0.2">
      <c r="A45" s="56"/>
      <c r="B45" s="61"/>
      <c r="C45" s="42"/>
    </row>
    <row r="46" spans="1:3" x14ac:dyDescent="0.2">
      <c r="A46" s="55" t="s">
        <v>370</v>
      </c>
      <c r="B46" s="61"/>
      <c r="C46" s="43">
        <v>41</v>
      </c>
    </row>
    <row r="47" spans="1:3" x14ac:dyDescent="0.2">
      <c r="A47" s="55" t="s">
        <v>371</v>
      </c>
      <c r="B47" s="61"/>
      <c r="C47" s="43">
        <v>56</v>
      </c>
    </row>
    <row r="48" spans="1:3" x14ac:dyDescent="0.2">
      <c r="A48" s="57"/>
      <c r="B48" s="63"/>
      <c r="C48" s="4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election activeCell="C13" sqref="C13"/>
    </sheetView>
  </sheetViews>
  <sheetFormatPr defaultRowHeight="12.75" customHeight="1" x14ac:dyDescent="0.25"/>
  <cols>
    <col min="1" max="1" width="5.140625" style="26" customWidth="1"/>
    <col min="2" max="2" width="54.140625" style="25" customWidth="1"/>
    <col min="3" max="6" width="34.7109375" style="26" customWidth="1"/>
    <col min="7" max="7" width="1.85546875" style="26" customWidth="1"/>
    <col min="8" max="16384" width="9.140625" style="26"/>
  </cols>
  <sheetData>
    <row r="1" spans="1:6" ht="12.75" customHeight="1" x14ac:dyDescent="0.25">
      <c r="A1" s="26" t="s">
        <v>278</v>
      </c>
    </row>
    <row r="2" spans="1:6" ht="12.75" customHeight="1" x14ac:dyDescent="0.25">
      <c r="A2" s="26" t="s">
        <v>277</v>
      </c>
    </row>
    <row r="3" spans="1:6" ht="19.5" customHeight="1" x14ac:dyDescent="0.25">
      <c r="A3" s="67" t="s">
        <v>331</v>
      </c>
      <c r="B3" s="68"/>
      <c r="C3" s="68"/>
      <c r="D3" s="69"/>
      <c r="E3" s="69"/>
      <c r="F3" s="70"/>
    </row>
    <row r="4" spans="1:6" s="25" customFormat="1" x14ac:dyDescent="0.25">
      <c r="A4" s="29">
        <v>1</v>
      </c>
      <c r="B4" s="27" t="s">
        <v>279</v>
      </c>
      <c r="C4" s="31" t="s">
        <v>232</v>
      </c>
      <c r="D4" s="31" t="str">
        <f t="shared" ref="D4:F4" si="0">$C$4</f>
        <v>AXA BANK EUROPE</v>
      </c>
      <c r="E4" s="31" t="str">
        <f t="shared" si="0"/>
        <v>AXA BANK EUROPE</v>
      </c>
      <c r="F4" s="32" t="str">
        <f t="shared" si="0"/>
        <v>AXA BANK EUROPE</v>
      </c>
    </row>
    <row r="5" spans="1:6" s="25" customFormat="1" ht="25.5" x14ac:dyDescent="0.25">
      <c r="A5" s="29">
        <v>2</v>
      </c>
      <c r="B5" s="27" t="s">
        <v>280</v>
      </c>
      <c r="C5" s="31" t="s">
        <v>233</v>
      </c>
      <c r="D5" s="31" t="s">
        <v>281</v>
      </c>
      <c r="E5" s="31" t="s">
        <v>281</v>
      </c>
      <c r="F5" s="32" t="s">
        <v>281</v>
      </c>
    </row>
    <row r="6" spans="1:6" s="25" customFormat="1" x14ac:dyDescent="0.25">
      <c r="A6" s="29">
        <v>3</v>
      </c>
      <c r="B6" s="27" t="s">
        <v>282</v>
      </c>
      <c r="C6" s="31" t="s">
        <v>234</v>
      </c>
      <c r="D6" s="31" t="s">
        <v>283</v>
      </c>
      <c r="E6" s="31" t="s">
        <v>283</v>
      </c>
      <c r="F6" s="32" t="s">
        <v>283</v>
      </c>
    </row>
    <row r="7" spans="1:6" s="25" customFormat="1" x14ac:dyDescent="0.25">
      <c r="A7" s="33"/>
      <c r="B7" s="28" t="s">
        <v>284</v>
      </c>
      <c r="C7" s="31"/>
      <c r="D7" s="31"/>
      <c r="E7" s="31"/>
      <c r="F7" s="32"/>
    </row>
    <row r="8" spans="1:6" s="25" customFormat="1" x14ac:dyDescent="0.25">
      <c r="A8" s="29">
        <v>4</v>
      </c>
      <c r="B8" s="27" t="s">
        <v>285</v>
      </c>
      <c r="C8" s="31" t="s">
        <v>235</v>
      </c>
      <c r="D8" s="31" t="s">
        <v>286</v>
      </c>
      <c r="E8" s="31" t="s">
        <v>286</v>
      </c>
      <c r="F8" s="32" t="s">
        <v>286</v>
      </c>
    </row>
    <row r="9" spans="1:6" s="25" customFormat="1" x14ac:dyDescent="0.25">
      <c r="A9" s="29">
        <v>5</v>
      </c>
      <c r="B9" s="27" t="s">
        <v>287</v>
      </c>
      <c r="C9" s="31" t="s">
        <v>235</v>
      </c>
      <c r="D9" s="31" t="s">
        <v>286</v>
      </c>
      <c r="E9" s="31" t="s">
        <v>286</v>
      </c>
      <c r="F9" s="32" t="s">
        <v>286</v>
      </c>
    </row>
    <row r="10" spans="1:6" s="25" customFormat="1" x14ac:dyDescent="0.25">
      <c r="A10" s="29">
        <v>6</v>
      </c>
      <c r="B10" s="27" t="s">
        <v>288</v>
      </c>
      <c r="C10" s="31" t="s">
        <v>236</v>
      </c>
      <c r="D10" s="31" t="s">
        <v>236</v>
      </c>
      <c r="E10" s="31" t="s">
        <v>236</v>
      </c>
      <c r="F10" s="32" t="s">
        <v>236</v>
      </c>
    </row>
    <row r="11" spans="1:6" s="25" customFormat="1" ht="38.25" x14ac:dyDescent="0.25">
      <c r="A11" s="29">
        <v>7</v>
      </c>
      <c r="B11" s="27" t="s">
        <v>289</v>
      </c>
      <c r="C11" s="31" t="s">
        <v>237</v>
      </c>
      <c r="D11" s="31" t="s">
        <v>290</v>
      </c>
      <c r="E11" s="31" t="s">
        <v>290</v>
      </c>
      <c r="F11" s="32" t="s">
        <v>290</v>
      </c>
    </row>
    <row r="12" spans="1:6" s="25" customFormat="1" ht="25.5" x14ac:dyDescent="0.25">
      <c r="A12" s="29">
        <v>8</v>
      </c>
      <c r="B12" s="27" t="s">
        <v>291</v>
      </c>
      <c r="C12" s="31" t="s">
        <v>238</v>
      </c>
      <c r="D12" s="31" t="s">
        <v>239</v>
      </c>
      <c r="E12" s="31" t="s">
        <v>240</v>
      </c>
      <c r="F12" s="32" t="s">
        <v>241</v>
      </c>
    </row>
    <row r="13" spans="1:6" s="25" customFormat="1" x14ac:dyDescent="0.25">
      <c r="A13" s="29">
        <v>9</v>
      </c>
      <c r="B13" s="27" t="s">
        <v>292</v>
      </c>
      <c r="C13" s="31" t="s">
        <v>238</v>
      </c>
      <c r="D13" s="31" t="s">
        <v>242</v>
      </c>
      <c r="E13" s="31" t="s">
        <v>243</v>
      </c>
      <c r="F13" s="32" t="s">
        <v>244</v>
      </c>
    </row>
    <row r="14" spans="1:6" s="25" customFormat="1" x14ac:dyDescent="0.25">
      <c r="A14" s="34" t="s">
        <v>293</v>
      </c>
      <c r="B14" s="27" t="s">
        <v>294</v>
      </c>
      <c r="C14" s="31" t="s">
        <v>245</v>
      </c>
      <c r="D14" s="35">
        <v>1</v>
      </c>
      <c r="E14" s="35">
        <v>1</v>
      </c>
      <c r="F14" s="36">
        <v>1</v>
      </c>
    </row>
    <row r="15" spans="1:6" s="25" customFormat="1" x14ac:dyDescent="0.25">
      <c r="A15" s="34" t="s">
        <v>295</v>
      </c>
      <c r="B15" s="27" t="s">
        <v>296</v>
      </c>
      <c r="C15" s="31" t="s">
        <v>246</v>
      </c>
      <c r="D15" s="31" t="s">
        <v>297</v>
      </c>
      <c r="E15" s="31" t="s">
        <v>297</v>
      </c>
      <c r="F15" s="32" t="s">
        <v>297</v>
      </c>
    </row>
    <row r="16" spans="1:6" s="25" customFormat="1" x14ac:dyDescent="0.25">
      <c r="A16" s="29">
        <v>10</v>
      </c>
      <c r="B16" s="27" t="s">
        <v>298</v>
      </c>
      <c r="C16" s="31" t="s">
        <v>247</v>
      </c>
      <c r="D16" s="31" t="s">
        <v>247</v>
      </c>
      <c r="E16" s="31" t="s">
        <v>247</v>
      </c>
      <c r="F16" s="32" t="s">
        <v>247</v>
      </c>
    </row>
    <row r="17" spans="1:6" s="25" customFormat="1" x14ac:dyDescent="0.25">
      <c r="A17" s="29">
        <v>11</v>
      </c>
      <c r="B17" s="27" t="s">
        <v>299</v>
      </c>
      <c r="C17" s="30">
        <v>41906</v>
      </c>
      <c r="D17" s="31"/>
      <c r="E17" s="31"/>
      <c r="F17" s="32"/>
    </row>
    <row r="18" spans="1:6" s="25" customFormat="1" x14ac:dyDescent="0.25">
      <c r="A18" s="29">
        <v>12</v>
      </c>
      <c r="B18" s="27" t="s">
        <v>300</v>
      </c>
      <c r="C18" s="31" t="s">
        <v>248</v>
      </c>
      <c r="D18" s="31" t="s">
        <v>301</v>
      </c>
      <c r="E18" s="31" t="s">
        <v>301</v>
      </c>
      <c r="F18" s="32" t="s">
        <v>248</v>
      </c>
    </row>
    <row r="19" spans="1:6" s="25" customFormat="1" x14ac:dyDescent="0.25">
      <c r="A19" s="29">
        <v>13</v>
      </c>
      <c r="B19" s="27" t="s">
        <v>302</v>
      </c>
      <c r="C19" s="31" t="s">
        <v>249</v>
      </c>
      <c r="D19" s="31" t="s">
        <v>250</v>
      </c>
      <c r="E19" s="31" t="s">
        <v>251</v>
      </c>
      <c r="F19" s="32" t="s">
        <v>248</v>
      </c>
    </row>
    <row r="20" spans="1:6" s="25" customFormat="1" x14ac:dyDescent="0.25">
      <c r="A20" s="29">
        <v>14</v>
      </c>
      <c r="B20" s="27" t="s">
        <v>303</v>
      </c>
      <c r="C20" s="31" t="s">
        <v>252</v>
      </c>
      <c r="D20" s="31" t="s">
        <v>252</v>
      </c>
      <c r="E20" s="31" t="s">
        <v>252</v>
      </c>
      <c r="F20" s="32" t="s">
        <v>252</v>
      </c>
    </row>
    <row r="21" spans="1:6" s="25" customFormat="1" ht="51" x14ac:dyDescent="0.25">
      <c r="A21" s="29">
        <v>15</v>
      </c>
      <c r="B21" s="27" t="s">
        <v>304</v>
      </c>
      <c r="C21" s="31" t="s">
        <v>253</v>
      </c>
      <c r="D21" s="31" t="s">
        <v>254</v>
      </c>
      <c r="E21" s="31" t="s">
        <v>254</v>
      </c>
      <c r="F21" s="32" t="s">
        <v>255</v>
      </c>
    </row>
    <row r="22" spans="1:6" s="25" customFormat="1" ht="25.5" x14ac:dyDescent="0.25">
      <c r="A22" s="29">
        <v>16</v>
      </c>
      <c r="B22" s="27" t="s">
        <v>305</v>
      </c>
      <c r="C22" s="31" t="s">
        <v>256</v>
      </c>
      <c r="D22" s="31" t="s">
        <v>274</v>
      </c>
      <c r="E22" s="31" t="s">
        <v>274</v>
      </c>
      <c r="F22" s="32" t="s">
        <v>257</v>
      </c>
    </row>
    <row r="23" spans="1:6" s="25" customFormat="1" x14ac:dyDescent="0.25">
      <c r="A23" s="33"/>
      <c r="B23" s="28" t="s">
        <v>306</v>
      </c>
      <c r="C23" s="31"/>
      <c r="D23" s="31"/>
      <c r="E23" s="31"/>
      <c r="F23" s="32"/>
    </row>
    <row r="24" spans="1:6" s="25" customFormat="1" ht="63.75" x14ac:dyDescent="0.25">
      <c r="A24" s="29">
        <v>17</v>
      </c>
      <c r="B24" s="27" t="s">
        <v>307</v>
      </c>
      <c r="C24" s="31" t="s">
        <v>258</v>
      </c>
      <c r="D24" s="31" t="s">
        <v>259</v>
      </c>
      <c r="E24" s="31" t="s">
        <v>259</v>
      </c>
      <c r="F24" s="32" t="s">
        <v>260</v>
      </c>
    </row>
    <row r="25" spans="1:6" s="25" customFormat="1" ht="25.5" x14ac:dyDescent="0.25">
      <c r="A25" s="29">
        <v>18</v>
      </c>
      <c r="B25" s="27" t="s">
        <v>308</v>
      </c>
      <c r="C25" s="31" t="s">
        <v>261</v>
      </c>
      <c r="D25" s="31" t="s">
        <v>262</v>
      </c>
      <c r="E25" s="31" t="s">
        <v>262</v>
      </c>
      <c r="F25" s="32" t="s">
        <v>262</v>
      </c>
    </row>
    <row r="26" spans="1:6" s="25" customFormat="1" x14ac:dyDescent="0.25">
      <c r="A26" s="29">
        <v>19</v>
      </c>
      <c r="B26" s="27" t="s">
        <v>309</v>
      </c>
      <c r="C26" s="31" t="s">
        <v>263</v>
      </c>
      <c r="D26" s="31" t="s">
        <v>263</v>
      </c>
      <c r="E26" s="31" t="s">
        <v>263</v>
      </c>
      <c r="F26" s="32" t="s">
        <v>263</v>
      </c>
    </row>
    <row r="27" spans="1:6" s="25" customFormat="1" ht="25.5" x14ac:dyDescent="0.25">
      <c r="A27" s="34" t="s">
        <v>54</v>
      </c>
      <c r="B27" s="27" t="s">
        <v>310</v>
      </c>
      <c r="C27" s="31" t="s">
        <v>264</v>
      </c>
      <c r="D27" s="31" t="s">
        <v>272</v>
      </c>
      <c r="E27" s="31" t="s">
        <v>272</v>
      </c>
      <c r="F27" s="32" t="s">
        <v>265</v>
      </c>
    </row>
    <row r="28" spans="1:6" s="25" customFormat="1" ht="25.5" x14ac:dyDescent="0.25">
      <c r="A28" s="34" t="s">
        <v>57</v>
      </c>
      <c r="B28" s="27" t="s">
        <v>311</v>
      </c>
      <c r="C28" s="31" t="s">
        <v>264</v>
      </c>
      <c r="D28" s="31" t="s">
        <v>272</v>
      </c>
      <c r="E28" s="31" t="s">
        <v>272</v>
      </c>
      <c r="F28" s="32" t="s">
        <v>272</v>
      </c>
    </row>
    <row r="29" spans="1:6" s="25" customFormat="1" x14ac:dyDescent="0.25">
      <c r="A29" s="29">
        <v>21</v>
      </c>
      <c r="B29" s="27" t="s">
        <v>312</v>
      </c>
      <c r="C29" s="31" t="s">
        <v>263</v>
      </c>
      <c r="D29" s="31" t="s">
        <v>263</v>
      </c>
      <c r="E29" s="31" t="s">
        <v>263</v>
      </c>
      <c r="F29" s="32" t="s">
        <v>263</v>
      </c>
    </row>
    <row r="30" spans="1:6" s="25" customFormat="1" x14ac:dyDescent="0.25">
      <c r="A30" s="29">
        <v>22</v>
      </c>
      <c r="B30" s="27" t="s">
        <v>313</v>
      </c>
      <c r="C30" s="31" t="s">
        <v>266</v>
      </c>
      <c r="D30" s="31" t="s">
        <v>266</v>
      </c>
      <c r="E30" s="31" t="s">
        <v>266</v>
      </c>
      <c r="F30" s="32" t="s">
        <v>267</v>
      </c>
    </row>
    <row r="31" spans="1:6" s="25" customFormat="1" x14ac:dyDescent="0.25">
      <c r="A31" s="29">
        <v>23</v>
      </c>
      <c r="B31" s="27" t="s">
        <v>314</v>
      </c>
      <c r="C31" s="31" t="s">
        <v>268</v>
      </c>
      <c r="D31" s="31" t="s">
        <v>315</v>
      </c>
      <c r="E31" s="31" t="s">
        <v>315</v>
      </c>
      <c r="F31" s="32" t="s">
        <v>315</v>
      </c>
    </row>
    <row r="32" spans="1:6" s="25" customFormat="1" ht="25.5" x14ac:dyDescent="0.25">
      <c r="A32" s="29">
        <v>24</v>
      </c>
      <c r="B32" s="27" t="s">
        <v>316</v>
      </c>
      <c r="C32" s="31" t="s">
        <v>269</v>
      </c>
      <c r="D32" s="31" t="s">
        <v>274</v>
      </c>
      <c r="E32" s="31" t="s">
        <v>274</v>
      </c>
      <c r="F32" s="32" t="s">
        <v>274</v>
      </c>
    </row>
    <row r="33" spans="1:6" s="25" customFormat="1" x14ac:dyDescent="0.25">
      <c r="A33" s="29">
        <v>25</v>
      </c>
      <c r="B33" s="27" t="s">
        <v>317</v>
      </c>
      <c r="C33" s="31" t="s">
        <v>270</v>
      </c>
      <c r="D33" s="31" t="s">
        <v>274</v>
      </c>
      <c r="E33" s="31" t="s">
        <v>274</v>
      </c>
      <c r="F33" s="32" t="s">
        <v>274</v>
      </c>
    </row>
    <row r="34" spans="1:6" s="25" customFormat="1" ht="25.5" x14ac:dyDescent="0.25">
      <c r="A34" s="29">
        <v>26</v>
      </c>
      <c r="B34" s="27" t="s">
        <v>318</v>
      </c>
      <c r="C34" s="31" t="s">
        <v>271</v>
      </c>
      <c r="D34" s="31" t="s">
        <v>274</v>
      </c>
      <c r="E34" s="31" t="s">
        <v>274</v>
      </c>
      <c r="F34" s="32" t="s">
        <v>274</v>
      </c>
    </row>
    <row r="35" spans="1:6" s="25" customFormat="1" x14ac:dyDescent="0.25">
      <c r="A35" s="29">
        <v>27</v>
      </c>
      <c r="B35" s="27" t="s">
        <v>319</v>
      </c>
      <c r="C35" s="31" t="s">
        <v>272</v>
      </c>
      <c r="D35" s="31" t="s">
        <v>274</v>
      </c>
      <c r="E35" s="31" t="s">
        <v>274</v>
      </c>
      <c r="F35" s="32" t="s">
        <v>274</v>
      </c>
    </row>
    <row r="36" spans="1:6" s="25" customFormat="1" x14ac:dyDescent="0.25">
      <c r="A36" s="29">
        <v>28</v>
      </c>
      <c r="B36" s="27" t="s">
        <v>320</v>
      </c>
      <c r="C36" s="31" t="s">
        <v>273</v>
      </c>
      <c r="D36" s="31" t="s">
        <v>274</v>
      </c>
      <c r="E36" s="31" t="s">
        <v>274</v>
      </c>
      <c r="F36" s="32" t="s">
        <v>274</v>
      </c>
    </row>
    <row r="37" spans="1:6" s="25" customFormat="1" x14ac:dyDescent="0.25">
      <c r="A37" s="29">
        <v>29</v>
      </c>
      <c r="B37" s="27" t="s">
        <v>321</v>
      </c>
      <c r="C37" s="31" t="s">
        <v>232</v>
      </c>
      <c r="D37" s="31" t="s">
        <v>274</v>
      </c>
      <c r="E37" s="31" t="s">
        <v>274</v>
      </c>
      <c r="F37" s="32" t="s">
        <v>274</v>
      </c>
    </row>
    <row r="38" spans="1:6" s="25" customFormat="1" x14ac:dyDescent="0.25">
      <c r="A38" s="29">
        <v>30</v>
      </c>
      <c r="B38" s="27" t="s">
        <v>322</v>
      </c>
      <c r="C38" s="31" t="s">
        <v>263</v>
      </c>
      <c r="D38" s="31" t="s">
        <v>263</v>
      </c>
      <c r="E38" s="31" t="s">
        <v>263</v>
      </c>
      <c r="F38" s="32" t="s">
        <v>263</v>
      </c>
    </row>
    <row r="39" spans="1:6" s="25" customFormat="1" x14ac:dyDescent="0.25">
      <c r="A39" s="29">
        <v>31</v>
      </c>
      <c r="B39" s="27" t="s">
        <v>323</v>
      </c>
      <c r="C39" s="31" t="s">
        <v>274</v>
      </c>
      <c r="D39" s="31" t="s">
        <v>274</v>
      </c>
      <c r="E39" s="31" t="s">
        <v>274</v>
      </c>
      <c r="F39" s="32" t="s">
        <v>274</v>
      </c>
    </row>
    <row r="40" spans="1:6" s="25" customFormat="1" x14ac:dyDescent="0.25">
      <c r="A40" s="29">
        <v>32</v>
      </c>
      <c r="B40" s="27" t="s">
        <v>324</v>
      </c>
      <c r="C40" s="31" t="s">
        <v>274</v>
      </c>
      <c r="D40" s="31" t="s">
        <v>274</v>
      </c>
      <c r="E40" s="31" t="s">
        <v>274</v>
      </c>
      <c r="F40" s="32" t="s">
        <v>274</v>
      </c>
    </row>
    <row r="41" spans="1:6" s="25" customFormat="1" x14ac:dyDescent="0.25">
      <c r="A41" s="29">
        <v>33</v>
      </c>
      <c r="B41" s="27" t="s">
        <v>325</v>
      </c>
      <c r="C41" s="31" t="s">
        <v>274</v>
      </c>
      <c r="D41" s="31" t="s">
        <v>274</v>
      </c>
      <c r="E41" s="31" t="s">
        <v>274</v>
      </c>
      <c r="F41" s="32" t="s">
        <v>274</v>
      </c>
    </row>
    <row r="42" spans="1:6" s="25" customFormat="1" x14ac:dyDescent="0.25">
      <c r="A42" s="29">
        <v>34</v>
      </c>
      <c r="B42" s="27" t="s">
        <v>326</v>
      </c>
      <c r="C42" s="31" t="s">
        <v>274</v>
      </c>
      <c r="D42" s="31" t="s">
        <v>274</v>
      </c>
      <c r="E42" s="31" t="s">
        <v>274</v>
      </c>
      <c r="F42" s="32" t="s">
        <v>274</v>
      </c>
    </row>
    <row r="43" spans="1:6" s="25" customFormat="1" ht="89.25" x14ac:dyDescent="0.25">
      <c r="A43" s="29">
        <v>35</v>
      </c>
      <c r="B43" s="27" t="s">
        <v>327</v>
      </c>
      <c r="C43" s="31" t="s">
        <v>275</v>
      </c>
      <c r="D43" s="31" t="s">
        <v>276</v>
      </c>
      <c r="E43" s="31" t="s">
        <v>276</v>
      </c>
      <c r="F43" s="32" t="s">
        <v>276</v>
      </c>
    </row>
    <row r="44" spans="1:6" s="25" customFormat="1" x14ac:dyDescent="0.25">
      <c r="A44" s="29">
        <v>36</v>
      </c>
      <c r="B44" s="27" t="s">
        <v>328</v>
      </c>
      <c r="C44" s="31" t="s">
        <v>263</v>
      </c>
      <c r="D44" s="31" t="s">
        <v>263</v>
      </c>
      <c r="E44" s="31" t="s">
        <v>263</v>
      </c>
      <c r="F44" s="32" t="s">
        <v>263</v>
      </c>
    </row>
    <row r="45" spans="1:6" s="25" customFormat="1" x14ac:dyDescent="0.25">
      <c r="A45" s="29">
        <v>37</v>
      </c>
      <c r="B45" s="27" t="s">
        <v>329</v>
      </c>
      <c r="C45" s="31" t="s">
        <v>263</v>
      </c>
      <c r="D45" s="31" t="s">
        <v>274</v>
      </c>
      <c r="E45" s="31" t="s">
        <v>274</v>
      </c>
      <c r="F45" s="32" t="s">
        <v>274</v>
      </c>
    </row>
    <row r="46" spans="1:6" ht="12.75" customHeight="1" x14ac:dyDescent="0.25">
      <c r="A46" s="64" t="s">
        <v>330</v>
      </c>
      <c r="B46" s="65"/>
      <c r="C46" s="65"/>
      <c r="D46" s="65"/>
      <c r="E46" s="65"/>
      <c r="F46" s="66"/>
    </row>
  </sheetData>
  <mergeCells count="3">
    <mergeCell ref="A46:F46"/>
    <mergeCell ref="A3:C3"/>
    <mergeCell ref="D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showGridLines="0" tabSelected="1" workbookViewId="0">
      <selection activeCell="D126" sqref="D126"/>
    </sheetView>
  </sheetViews>
  <sheetFormatPr defaultRowHeight="12.75" x14ac:dyDescent="0.2"/>
  <cols>
    <col min="1" max="1" width="3.7109375" style="23" customWidth="1"/>
    <col min="2" max="2" width="53.28515625" style="3" customWidth="1"/>
    <col min="3" max="3" width="30" style="23" customWidth="1"/>
    <col min="4" max="4" width="21.140625" style="24" customWidth="1"/>
    <col min="5" max="5" width="16.7109375" style="24" customWidth="1"/>
    <col min="6" max="16384" width="9.140625" style="3"/>
  </cols>
  <sheetData>
    <row r="1" spans="1:5" ht="114.75" x14ac:dyDescent="0.2">
      <c r="A1" s="91" t="s">
        <v>332</v>
      </c>
      <c r="B1" s="91"/>
      <c r="C1" s="1" t="s">
        <v>4</v>
      </c>
      <c r="D1" s="2" t="s">
        <v>226</v>
      </c>
      <c r="E1" s="2" t="s">
        <v>227</v>
      </c>
    </row>
    <row r="2" spans="1:5" x14ac:dyDescent="0.2">
      <c r="A2" s="78">
        <v>1</v>
      </c>
      <c r="B2" s="79" t="s">
        <v>5</v>
      </c>
      <c r="C2" s="4" t="s">
        <v>6</v>
      </c>
      <c r="D2" s="92">
        <v>681.31824099999994</v>
      </c>
      <c r="E2" s="80"/>
    </row>
    <row r="3" spans="1:5" ht="13.5" thickBot="1" x14ac:dyDescent="0.25">
      <c r="A3" s="72"/>
      <c r="B3" s="74"/>
      <c r="C3" s="5" t="s">
        <v>7</v>
      </c>
      <c r="D3" s="82"/>
      <c r="E3" s="76"/>
    </row>
    <row r="4" spans="1:5" ht="13.5" thickBot="1" x14ac:dyDescent="0.25">
      <c r="A4" s="5"/>
      <c r="B4" s="6" t="s">
        <v>228</v>
      </c>
      <c r="C4" s="5" t="s">
        <v>7</v>
      </c>
      <c r="D4" s="7"/>
      <c r="E4" s="8"/>
    </row>
    <row r="5" spans="1:5" ht="13.5" thickBot="1" x14ac:dyDescent="0.25">
      <c r="A5" s="5"/>
      <c r="B5" s="6" t="s">
        <v>229</v>
      </c>
      <c r="C5" s="5" t="s">
        <v>7</v>
      </c>
      <c r="D5" s="7"/>
      <c r="E5" s="8"/>
    </row>
    <row r="6" spans="1:5" ht="13.5" thickBot="1" x14ac:dyDescent="0.25">
      <c r="A6" s="5"/>
      <c r="B6" s="6" t="s">
        <v>230</v>
      </c>
      <c r="C6" s="5" t="s">
        <v>7</v>
      </c>
      <c r="D6" s="7"/>
      <c r="E6" s="8"/>
    </row>
    <row r="7" spans="1:5" ht="13.5" thickBot="1" x14ac:dyDescent="0.25">
      <c r="A7" s="5">
        <v>2</v>
      </c>
      <c r="B7" s="6" t="s">
        <v>8</v>
      </c>
      <c r="C7" s="5" t="s">
        <v>9</v>
      </c>
      <c r="D7" s="7">
        <v>267.09240499999999</v>
      </c>
      <c r="E7" s="8"/>
    </row>
    <row r="8" spans="1:5" ht="39" thickBot="1" x14ac:dyDescent="0.25">
      <c r="A8" s="5">
        <v>3</v>
      </c>
      <c r="B8" s="6" t="s">
        <v>10</v>
      </c>
      <c r="C8" s="5" t="s">
        <v>11</v>
      </c>
      <c r="D8" s="7">
        <v>135.295861</v>
      </c>
      <c r="E8" s="8"/>
    </row>
    <row r="9" spans="1:5" ht="13.5" thickBot="1" x14ac:dyDescent="0.25">
      <c r="A9" s="5" t="s">
        <v>12</v>
      </c>
      <c r="B9" s="6" t="s">
        <v>13</v>
      </c>
      <c r="C9" s="5" t="s">
        <v>14</v>
      </c>
      <c r="D9" s="8"/>
      <c r="E9" s="8"/>
    </row>
    <row r="10" spans="1:5" ht="26.25" thickBot="1" x14ac:dyDescent="0.25">
      <c r="A10" s="5">
        <v>4</v>
      </c>
      <c r="B10" s="6" t="s">
        <v>15</v>
      </c>
      <c r="C10" s="5" t="s">
        <v>231</v>
      </c>
      <c r="D10" s="8"/>
      <c r="E10" s="8"/>
    </row>
    <row r="11" spans="1:5" ht="13.5" thickBot="1" x14ac:dyDescent="0.25">
      <c r="A11" s="5" t="s">
        <v>0</v>
      </c>
      <c r="B11" s="6" t="s">
        <v>16</v>
      </c>
      <c r="C11" s="5" t="s">
        <v>17</v>
      </c>
      <c r="D11" s="8"/>
      <c r="E11" s="8"/>
    </row>
    <row r="12" spans="1:5" ht="13.5" thickBot="1" x14ac:dyDescent="0.25">
      <c r="A12" s="5">
        <v>5</v>
      </c>
      <c r="B12" s="6" t="s">
        <v>18</v>
      </c>
      <c r="C12" s="5" t="s">
        <v>19</v>
      </c>
      <c r="D12" s="8"/>
      <c r="E12" s="8"/>
    </row>
    <row r="13" spans="1:5" ht="26.25" thickBot="1" x14ac:dyDescent="0.25">
      <c r="A13" s="5" t="s">
        <v>3</v>
      </c>
      <c r="B13" s="6" t="s">
        <v>20</v>
      </c>
      <c r="C13" s="5" t="s">
        <v>21</v>
      </c>
      <c r="D13" s="7"/>
      <c r="E13" s="8"/>
    </row>
    <row r="14" spans="1:5" ht="26.25" thickBot="1" x14ac:dyDescent="0.25">
      <c r="A14" s="9">
        <v>6</v>
      </c>
      <c r="B14" s="10" t="s">
        <v>22</v>
      </c>
      <c r="C14" s="9"/>
      <c r="D14" s="7">
        <v>1083.7065069999999</v>
      </c>
      <c r="E14" s="8"/>
    </row>
    <row r="15" spans="1:5" x14ac:dyDescent="0.2">
      <c r="A15" s="86" t="s">
        <v>23</v>
      </c>
      <c r="B15" s="86"/>
      <c r="C15" s="11"/>
      <c r="D15" s="12"/>
      <c r="E15" s="13"/>
    </row>
    <row r="16" spans="1:5" ht="13.5" thickBot="1" x14ac:dyDescent="0.25">
      <c r="A16" s="5">
        <v>7</v>
      </c>
      <c r="B16" s="6" t="s">
        <v>24</v>
      </c>
      <c r="C16" s="5" t="s">
        <v>25</v>
      </c>
      <c r="D16" s="14">
        <v>-1.7630030000000001</v>
      </c>
      <c r="E16" s="8"/>
    </row>
    <row r="17" spans="1:5" ht="13.5" thickBot="1" x14ac:dyDescent="0.25">
      <c r="A17" s="5">
        <v>8</v>
      </c>
      <c r="B17" s="6" t="s">
        <v>26</v>
      </c>
      <c r="C17" s="5" t="s">
        <v>27</v>
      </c>
      <c r="D17" s="14">
        <v>-6.8845068099999995</v>
      </c>
      <c r="E17" s="7"/>
    </row>
    <row r="18" spans="1:5" ht="13.5" thickBot="1" x14ac:dyDescent="0.25">
      <c r="A18" s="5">
        <v>9</v>
      </c>
      <c r="B18" s="6" t="s">
        <v>28</v>
      </c>
      <c r="C18" s="5"/>
      <c r="D18" s="8"/>
      <c r="E18" s="8"/>
    </row>
    <row r="19" spans="1:5" ht="39" thickBot="1" x14ac:dyDescent="0.25">
      <c r="A19" s="5">
        <v>10</v>
      </c>
      <c r="B19" s="6" t="s">
        <v>29</v>
      </c>
      <c r="C19" s="5" t="s">
        <v>30</v>
      </c>
      <c r="D19" s="14">
        <v>-33.959392000000001</v>
      </c>
      <c r="E19" s="8"/>
    </row>
    <row r="20" spans="1:5" ht="13.5" thickBot="1" x14ac:dyDescent="0.25">
      <c r="A20" s="5">
        <v>11</v>
      </c>
      <c r="B20" s="6" t="s">
        <v>31</v>
      </c>
      <c r="C20" s="5" t="s">
        <v>32</v>
      </c>
      <c r="D20" s="8"/>
      <c r="E20" s="8"/>
    </row>
    <row r="21" spans="1:5" x14ac:dyDescent="0.2">
      <c r="A21" s="71">
        <v>12</v>
      </c>
      <c r="B21" s="73" t="s">
        <v>33</v>
      </c>
      <c r="C21" s="4" t="s">
        <v>34</v>
      </c>
      <c r="D21" s="89">
        <v>-21.805951</v>
      </c>
      <c r="E21" s="81"/>
    </row>
    <row r="22" spans="1:5" ht="13.5" thickBot="1" x14ac:dyDescent="0.25">
      <c r="A22" s="72"/>
      <c r="B22" s="74"/>
      <c r="C22" s="5" t="s">
        <v>35</v>
      </c>
      <c r="D22" s="90"/>
      <c r="E22" s="82"/>
    </row>
    <row r="23" spans="1:5" ht="26.25" thickBot="1" x14ac:dyDescent="0.25">
      <c r="A23" s="5">
        <v>13</v>
      </c>
      <c r="B23" s="6" t="s">
        <v>36</v>
      </c>
      <c r="C23" s="5" t="s">
        <v>37</v>
      </c>
      <c r="D23" s="8"/>
      <c r="E23" s="8"/>
    </row>
    <row r="24" spans="1:5" ht="26.25" thickBot="1" x14ac:dyDescent="0.25">
      <c r="A24" s="5">
        <v>14</v>
      </c>
      <c r="B24" s="6" t="s">
        <v>38</v>
      </c>
      <c r="C24" s="5" t="s">
        <v>39</v>
      </c>
      <c r="D24" s="14">
        <v>-11.50259434</v>
      </c>
      <c r="E24" s="8"/>
    </row>
    <row r="25" spans="1:5" ht="13.5" thickBot="1" x14ac:dyDescent="0.25">
      <c r="A25" s="5">
        <v>15</v>
      </c>
      <c r="B25" s="6" t="s">
        <v>40</v>
      </c>
      <c r="C25" s="5" t="s">
        <v>41</v>
      </c>
      <c r="D25" s="8"/>
      <c r="E25" s="8"/>
    </row>
    <row r="26" spans="1:5" ht="26.25" thickBot="1" x14ac:dyDescent="0.25">
      <c r="A26" s="5">
        <v>16</v>
      </c>
      <c r="B26" s="6" t="s">
        <v>42</v>
      </c>
      <c r="C26" s="5" t="s">
        <v>43</v>
      </c>
      <c r="D26" s="8"/>
      <c r="E26" s="8"/>
    </row>
    <row r="27" spans="1:5" ht="51.75" thickBot="1" x14ac:dyDescent="0.25">
      <c r="A27" s="5">
        <v>17</v>
      </c>
      <c r="B27" s="6" t="s">
        <v>44</v>
      </c>
      <c r="C27" s="5" t="s">
        <v>45</v>
      </c>
      <c r="D27" s="8"/>
      <c r="E27" s="8"/>
    </row>
    <row r="28" spans="1:5" x14ac:dyDescent="0.2">
      <c r="A28" s="71">
        <v>18</v>
      </c>
      <c r="B28" s="73" t="s">
        <v>46</v>
      </c>
      <c r="C28" s="4" t="s">
        <v>47</v>
      </c>
      <c r="D28" s="75"/>
      <c r="E28" s="75"/>
    </row>
    <row r="29" spans="1:5" ht="13.5" thickBot="1" x14ac:dyDescent="0.25">
      <c r="A29" s="72"/>
      <c r="B29" s="74"/>
      <c r="C29" s="5" t="s">
        <v>48</v>
      </c>
      <c r="D29" s="76"/>
      <c r="E29" s="76"/>
    </row>
    <row r="30" spans="1:5" x14ac:dyDescent="0.2">
      <c r="A30" s="71">
        <v>19</v>
      </c>
      <c r="B30" s="73" t="s">
        <v>49</v>
      </c>
      <c r="C30" s="4" t="s">
        <v>50</v>
      </c>
      <c r="D30" s="75"/>
      <c r="E30" s="75"/>
    </row>
    <row r="31" spans="1:5" x14ac:dyDescent="0.2">
      <c r="A31" s="83"/>
      <c r="B31" s="84"/>
      <c r="C31" s="4" t="s">
        <v>51</v>
      </c>
      <c r="D31" s="85"/>
      <c r="E31" s="85"/>
    </row>
    <row r="32" spans="1:5" ht="13.5" thickBot="1" x14ac:dyDescent="0.25">
      <c r="A32" s="72"/>
      <c r="B32" s="74"/>
      <c r="C32" s="5" t="s">
        <v>52</v>
      </c>
      <c r="D32" s="76"/>
      <c r="E32" s="76"/>
    </row>
    <row r="33" spans="1:5" ht="13.5" thickBot="1" x14ac:dyDescent="0.25">
      <c r="A33" s="5">
        <v>20</v>
      </c>
      <c r="B33" s="6" t="s">
        <v>53</v>
      </c>
      <c r="C33" s="5"/>
      <c r="D33" s="8"/>
      <c r="E33" s="8"/>
    </row>
    <row r="34" spans="1:5" ht="26.25" thickBot="1" x14ac:dyDescent="0.25">
      <c r="A34" s="5" t="s">
        <v>54</v>
      </c>
      <c r="B34" s="6" t="s">
        <v>55</v>
      </c>
      <c r="C34" s="5" t="s">
        <v>56</v>
      </c>
      <c r="D34" s="8"/>
      <c r="E34" s="8"/>
    </row>
    <row r="35" spans="1:5" ht="26.25" thickBot="1" x14ac:dyDescent="0.25">
      <c r="A35" s="5" t="s">
        <v>57</v>
      </c>
      <c r="B35" s="6" t="s">
        <v>58</v>
      </c>
      <c r="C35" s="5" t="s">
        <v>59</v>
      </c>
      <c r="D35" s="8"/>
      <c r="E35" s="8"/>
    </row>
    <row r="36" spans="1:5" x14ac:dyDescent="0.2">
      <c r="A36" s="71" t="s">
        <v>60</v>
      </c>
      <c r="B36" s="73" t="s">
        <v>61</v>
      </c>
      <c r="C36" s="4" t="s">
        <v>62</v>
      </c>
      <c r="D36" s="75"/>
      <c r="E36" s="75"/>
    </row>
    <row r="37" spans="1:5" x14ac:dyDescent="0.2">
      <c r="A37" s="83"/>
      <c r="B37" s="84"/>
      <c r="C37" s="4" t="s">
        <v>63</v>
      </c>
      <c r="D37" s="85"/>
      <c r="E37" s="85"/>
    </row>
    <row r="38" spans="1:5" x14ac:dyDescent="0.2">
      <c r="A38" s="83"/>
      <c r="B38" s="84"/>
      <c r="C38" s="4" t="s">
        <v>64</v>
      </c>
      <c r="D38" s="85"/>
      <c r="E38" s="85"/>
    </row>
    <row r="39" spans="1:5" ht="13.5" thickBot="1" x14ac:dyDescent="0.25">
      <c r="A39" s="72"/>
      <c r="B39" s="74"/>
      <c r="C39" s="5">
        <v>258</v>
      </c>
      <c r="D39" s="76"/>
      <c r="E39" s="76"/>
    </row>
    <row r="40" spans="1:5" ht="13.5" thickBot="1" x14ac:dyDescent="0.25">
      <c r="A40" s="5" t="s">
        <v>65</v>
      </c>
      <c r="B40" s="6" t="s">
        <v>66</v>
      </c>
      <c r="C40" s="5" t="s">
        <v>67</v>
      </c>
      <c r="D40" s="8"/>
      <c r="E40" s="8"/>
    </row>
    <row r="41" spans="1:5" x14ac:dyDescent="0.2">
      <c r="A41" s="71">
        <v>21</v>
      </c>
      <c r="B41" s="73" t="s">
        <v>68</v>
      </c>
      <c r="C41" s="4" t="s">
        <v>69</v>
      </c>
      <c r="D41" s="75"/>
      <c r="E41" s="75"/>
    </row>
    <row r="42" spans="1:5" ht="13.5" thickBot="1" x14ac:dyDescent="0.25">
      <c r="A42" s="72"/>
      <c r="B42" s="74"/>
      <c r="C42" s="5" t="s">
        <v>70</v>
      </c>
      <c r="D42" s="76"/>
      <c r="E42" s="76"/>
    </row>
    <row r="43" spans="1:5" ht="13.5" thickBot="1" x14ac:dyDescent="0.25">
      <c r="A43" s="5">
        <v>22</v>
      </c>
      <c r="B43" s="6" t="s">
        <v>71</v>
      </c>
      <c r="C43" s="5" t="s">
        <v>72</v>
      </c>
      <c r="D43" s="8"/>
      <c r="E43" s="8"/>
    </row>
    <row r="44" spans="1:5" x14ac:dyDescent="0.2">
      <c r="A44" s="71">
        <v>23</v>
      </c>
      <c r="B44" s="73" t="s">
        <v>73</v>
      </c>
      <c r="C44" s="4" t="s">
        <v>74</v>
      </c>
      <c r="D44" s="75"/>
      <c r="E44" s="75"/>
    </row>
    <row r="45" spans="1:5" ht="13.5" thickBot="1" x14ac:dyDescent="0.25">
      <c r="A45" s="72"/>
      <c r="B45" s="74"/>
      <c r="C45" s="5" t="s">
        <v>75</v>
      </c>
      <c r="D45" s="76"/>
      <c r="E45" s="76"/>
    </row>
    <row r="46" spans="1:5" ht="13.5" thickBot="1" x14ac:dyDescent="0.25">
      <c r="A46" s="5">
        <v>24</v>
      </c>
      <c r="B46" s="6" t="s">
        <v>53</v>
      </c>
      <c r="C46" s="5"/>
      <c r="D46" s="8"/>
      <c r="E46" s="8"/>
    </row>
    <row r="47" spans="1:5" x14ac:dyDescent="0.2">
      <c r="A47" s="71">
        <v>25</v>
      </c>
      <c r="B47" s="73" t="s">
        <v>76</v>
      </c>
      <c r="C47" s="4" t="s">
        <v>69</v>
      </c>
      <c r="D47" s="75"/>
      <c r="E47" s="75"/>
    </row>
    <row r="48" spans="1:5" ht="13.5" thickBot="1" x14ac:dyDescent="0.25">
      <c r="A48" s="72"/>
      <c r="B48" s="74"/>
      <c r="C48" s="5" t="s">
        <v>70</v>
      </c>
      <c r="D48" s="76"/>
      <c r="E48" s="76"/>
    </row>
    <row r="49" spans="1:5" ht="13.5" thickBot="1" x14ac:dyDescent="0.25">
      <c r="A49" s="5" t="s">
        <v>77</v>
      </c>
      <c r="B49" s="6" t="s">
        <v>78</v>
      </c>
      <c r="C49" s="5" t="s">
        <v>79</v>
      </c>
      <c r="D49" s="8"/>
      <c r="E49" s="8"/>
    </row>
    <row r="50" spans="1:5" ht="13.5" thickBot="1" x14ac:dyDescent="0.25">
      <c r="A50" s="5" t="s">
        <v>80</v>
      </c>
      <c r="B50" s="6" t="s">
        <v>81</v>
      </c>
      <c r="C50" s="5" t="s">
        <v>82</v>
      </c>
      <c r="D50" s="8"/>
      <c r="E50" s="8"/>
    </row>
    <row r="51" spans="1:5" ht="26.25" thickBot="1" x14ac:dyDescent="0.25">
      <c r="A51" s="5">
        <v>26</v>
      </c>
      <c r="B51" s="6" t="s">
        <v>83</v>
      </c>
      <c r="C51" s="5"/>
      <c r="D51" s="7">
        <v>-117.43871715</v>
      </c>
      <c r="E51" s="7">
        <f>E52+E56</f>
        <v>-3.9492619828999977</v>
      </c>
    </row>
    <row r="52" spans="1:5" ht="26.25" thickBot="1" x14ac:dyDescent="0.25">
      <c r="A52" s="5" t="s">
        <v>1</v>
      </c>
      <c r="B52" s="6" t="s">
        <v>84</v>
      </c>
      <c r="C52" s="5"/>
      <c r="D52" s="7">
        <v>-117.43871715</v>
      </c>
      <c r="E52" s="7">
        <f>-121387979.1329/1000000-D52</f>
        <v>-3.9492619828999977</v>
      </c>
    </row>
    <row r="53" spans="1:5" ht="26.25" thickBot="1" x14ac:dyDescent="0.25">
      <c r="A53" s="5"/>
      <c r="B53" s="6" t="s">
        <v>85</v>
      </c>
      <c r="C53" s="5">
        <v>468</v>
      </c>
      <c r="D53" s="8"/>
      <c r="E53" s="8"/>
    </row>
    <row r="54" spans="1:5" ht="26.25" thickBot="1" x14ac:dyDescent="0.25">
      <c r="A54" s="5"/>
      <c r="B54" s="6" t="s">
        <v>86</v>
      </c>
      <c r="C54" s="5">
        <v>468</v>
      </c>
      <c r="D54" s="7">
        <v>-137.81435215419998</v>
      </c>
      <c r="E54" s="7">
        <f>-155347371.1329/1000000-D54</f>
        <v>-17.533018978700028</v>
      </c>
    </row>
    <row r="55" spans="1:5" ht="26.25" thickBot="1" x14ac:dyDescent="0.25">
      <c r="A55" s="5"/>
      <c r="B55" s="6" t="s">
        <v>87</v>
      </c>
      <c r="C55" s="5">
        <v>468</v>
      </c>
      <c r="D55" s="7"/>
      <c r="E55" s="8"/>
    </row>
    <row r="56" spans="1:5" ht="39" thickBot="1" x14ac:dyDescent="0.25">
      <c r="A56" s="5" t="s">
        <v>2</v>
      </c>
      <c r="B56" s="6" t="s">
        <v>88</v>
      </c>
      <c r="C56" s="5">
        <v>481</v>
      </c>
      <c r="D56" s="7"/>
      <c r="E56" s="7"/>
    </row>
    <row r="57" spans="1:5" ht="26.25" thickBot="1" x14ac:dyDescent="0.25">
      <c r="A57" s="5"/>
      <c r="B57" s="6" t="s">
        <v>89</v>
      </c>
      <c r="C57" s="5">
        <v>481</v>
      </c>
      <c r="D57" s="8"/>
      <c r="E57" s="8"/>
    </row>
    <row r="58" spans="1:5" ht="26.25" thickBot="1" x14ac:dyDescent="0.25">
      <c r="A58" s="5">
        <v>27</v>
      </c>
      <c r="B58" s="6" t="s">
        <v>90</v>
      </c>
      <c r="C58" s="5" t="s">
        <v>91</v>
      </c>
      <c r="D58" s="8"/>
      <c r="E58" s="8"/>
    </row>
    <row r="59" spans="1:5" ht="13.5" thickBot="1" x14ac:dyDescent="0.25">
      <c r="A59" s="9">
        <v>28</v>
      </c>
      <c r="B59" s="10" t="s">
        <v>92</v>
      </c>
      <c r="C59" s="5"/>
      <c r="D59" s="7">
        <v>-193.35416430000001</v>
      </c>
      <c r="E59" s="8"/>
    </row>
    <row r="60" spans="1:5" ht="13.5" thickBot="1" x14ac:dyDescent="0.25">
      <c r="A60" s="9">
        <v>29</v>
      </c>
      <c r="B60" s="10" t="s">
        <v>93</v>
      </c>
      <c r="C60" s="5"/>
      <c r="D60" s="7">
        <v>890.35234269999989</v>
      </c>
      <c r="E60" s="8"/>
    </row>
    <row r="61" spans="1:5" x14ac:dyDescent="0.2">
      <c r="A61" s="86" t="s">
        <v>94</v>
      </c>
      <c r="B61" s="86"/>
      <c r="C61" s="11"/>
      <c r="D61" s="12"/>
      <c r="E61" s="13"/>
    </row>
    <row r="62" spans="1:5" ht="13.5" thickBot="1" x14ac:dyDescent="0.25">
      <c r="A62" s="5">
        <v>30</v>
      </c>
      <c r="B62" s="6" t="s">
        <v>5</v>
      </c>
      <c r="C62" s="5" t="s">
        <v>95</v>
      </c>
      <c r="D62" s="7">
        <v>90</v>
      </c>
      <c r="E62" s="8"/>
    </row>
    <row r="63" spans="1:5" ht="26.25" thickBot="1" x14ac:dyDescent="0.25">
      <c r="A63" s="5">
        <v>31</v>
      </c>
      <c r="B63" s="6" t="s">
        <v>96</v>
      </c>
      <c r="C63" s="5"/>
      <c r="D63" s="7">
        <v>90</v>
      </c>
      <c r="E63" s="8"/>
    </row>
    <row r="64" spans="1:5" ht="26.25" thickBot="1" x14ac:dyDescent="0.25">
      <c r="A64" s="5">
        <v>32</v>
      </c>
      <c r="B64" s="6" t="s">
        <v>97</v>
      </c>
      <c r="C64" s="5"/>
      <c r="D64" s="7"/>
      <c r="E64" s="8"/>
    </row>
    <row r="65" spans="1:5" ht="26.25" thickBot="1" x14ac:dyDescent="0.25">
      <c r="A65" s="5">
        <v>33</v>
      </c>
      <c r="B65" s="6" t="s">
        <v>98</v>
      </c>
      <c r="C65" s="5" t="s">
        <v>99</v>
      </c>
      <c r="D65" s="7"/>
      <c r="E65" s="8"/>
    </row>
    <row r="66" spans="1:5" ht="13.5" thickBot="1" x14ac:dyDescent="0.25">
      <c r="A66" s="5"/>
      <c r="B66" s="6" t="s">
        <v>100</v>
      </c>
      <c r="C66" s="5" t="s">
        <v>101</v>
      </c>
      <c r="D66" s="8"/>
      <c r="E66" s="8"/>
    </row>
    <row r="67" spans="1:5" ht="39" thickBot="1" x14ac:dyDescent="0.25">
      <c r="A67" s="5">
        <v>34</v>
      </c>
      <c r="B67" s="6" t="s">
        <v>102</v>
      </c>
      <c r="C67" s="5" t="s">
        <v>103</v>
      </c>
      <c r="D67" s="8"/>
      <c r="E67" s="8"/>
    </row>
    <row r="68" spans="1:5" ht="13.5" thickBot="1" x14ac:dyDescent="0.25">
      <c r="A68" s="5">
        <v>35</v>
      </c>
      <c r="B68" s="6" t="s">
        <v>104</v>
      </c>
      <c r="C68" s="5" t="s">
        <v>99</v>
      </c>
      <c r="D68" s="8"/>
      <c r="E68" s="8"/>
    </row>
    <row r="69" spans="1:5" ht="13.5" thickBot="1" x14ac:dyDescent="0.25">
      <c r="A69" s="9">
        <v>36</v>
      </c>
      <c r="B69" s="10" t="s">
        <v>105</v>
      </c>
      <c r="C69" s="5"/>
      <c r="D69" s="7">
        <v>90</v>
      </c>
      <c r="E69" s="8"/>
    </row>
    <row r="70" spans="1:5" x14ac:dyDescent="0.2">
      <c r="A70" s="86" t="s">
        <v>106</v>
      </c>
      <c r="B70" s="86"/>
      <c r="C70" s="11"/>
      <c r="D70" s="12"/>
      <c r="E70" s="13"/>
    </row>
    <row r="71" spans="1:5" x14ac:dyDescent="0.2">
      <c r="A71" s="78">
        <v>37</v>
      </c>
      <c r="B71" s="79" t="s">
        <v>107</v>
      </c>
      <c r="C71" s="4" t="s">
        <v>108</v>
      </c>
      <c r="D71" s="80"/>
      <c r="E71" s="80"/>
    </row>
    <row r="72" spans="1:5" ht="13.5" thickBot="1" x14ac:dyDescent="0.25">
      <c r="A72" s="72"/>
      <c r="B72" s="74"/>
      <c r="C72" s="5" t="s">
        <v>109</v>
      </c>
      <c r="D72" s="76"/>
      <c r="E72" s="76"/>
    </row>
    <row r="73" spans="1:5" ht="51.75" thickBot="1" x14ac:dyDescent="0.25">
      <c r="A73" s="5">
        <v>38</v>
      </c>
      <c r="B73" s="6" t="s">
        <v>110</v>
      </c>
      <c r="C73" s="5" t="s">
        <v>111</v>
      </c>
      <c r="D73" s="8"/>
      <c r="E73" s="8"/>
    </row>
    <row r="74" spans="1:5" x14ac:dyDescent="0.2">
      <c r="A74" s="71">
        <v>39</v>
      </c>
      <c r="B74" s="73" t="s">
        <v>112</v>
      </c>
      <c r="C74" s="4" t="s">
        <v>113</v>
      </c>
      <c r="D74" s="75"/>
      <c r="E74" s="75"/>
    </row>
    <row r="75" spans="1:5" ht="13.5" thickBot="1" x14ac:dyDescent="0.25">
      <c r="A75" s="72"/>
      <c r="B75" s="74"/>
      <c r="C75" s="15" t="s">
        <v>222</v>
      </c>
      <c r="D75" s="76"/>
      <c r="E75" s="76"/>
    </row>
    <row r="76" spans="1:5" ht="51.75" thickBot="1" x14ac:dyDescent="0.25">
      <c r="A76" s="5">
        <v>40</v>
      </c>
      <c r="B76" s="6" t="s">
        <v>114</v>
      </c>
      <c r="C76" s="5" t="s">
        <v>115</v>
      </c>
      <c r="D76" s="8"/>
      <c r="E76" s="8"/>
    </row>
    <row r="77" spans="1:5" ht="51.75" thickBot="1" x14ac:dyDescent="0.25">
      <c r="A77" s="5">
        <v>41</v>
      </c>
      <c r="B77" s="6" t="s">
        <v>116</v>
      </c>
      <c r="C77" s="5"/>
      <c r="D77" s="7"/>
      <c r="E77" s="8"/>
    </row>
    <row r="78" spans="1:5" x14ac:dyDescent="0.2">
      <c r="A78" s="71" t="s">
        <v>117</v>
      </c>
      <c r="B78" s="73" t="s">
        <v>118</v>
      </c>
      <c r="C78" s="4" t="s">
        <v>119</v>
      </c>
      <c r="D78" s="81"/>
      <c r="E78" s="75"/>
    </row>
    <row r="79" spans="1:5" x14ac:dyDescent="0.2">
      <c r="A79" s="83"/>
      <c r="B79" s="84"/>
      <c r="C79" s="4" t="s">
        <v>120</v>
      </c>
      <c r="D79" s="88"/>
      <c r="E79" s="85"/>
    </row>
    <row r="80" spans="1:5" x14ac:dyDescent="0.2">
      <c r="A80" s="83"/>
      <c r="B80" s="84"/>
      <c r="C80" s="4" t="s">
        <v>121</v>
      </c>
      <c r="D80" s="88"/>
      <c r="E80" s="85"/>
    </row>
    <row r="81" spans="1:5" ht="13.5" thickBot="1" x14ac:dyDescent="0.25">
      <c r="A81" s="72"/>
      <c r="B81" s="74"/>
      <c r="C81" s="5" t="s">
        <v>122</v>
      </c>
      <c r="D81" s="82"/>
      <c r="E81" s="76"/>
    </row>
    <row r="82" spans="1:5" ht="26.25" thickBot="1" x14ac:dyDescent="0.25">
      <c r="A82" s="5"/>
      <c r="B82" s="6" t="s">
        <v>123</v>
      </c>
      <c r="C82" s="5"/>
      <c r="D82" s="8"/>
      <c r="E82" s="8"/>
    </row>
    <row r="83" spans="1:5" x14ac:dyDescent="0.2">
      <c r="A83" s="71" t="s">
        <v>124</v>
      </c>
      <c r="B83" s="73" t="s">
        <v>125</v>
      </c>
      <c r="C83" s="4" t="s">
        <v>126</v>
      </c>
      <c r="D83" s="75"/>
      <c r="E83" s="75"/>
    </row>
    <row r="84" spans="1:5" ht="13.5" thickBot="1" x14ac:dyDescent="0.25">
      <c r="A84" s="72"/>
      <c r="B84" s="74"/>
      <c r="C84" s="5" t="s">
        <v>127</v>
      </c>
      <c r="D84" s="76"/>
      <c r="E84" s="76"/>
    </row>
    <row r="85" spans="1:5" ht="39" thickBot="1" x14ac:dyDescent="0.25">
      <c r="A85" s="5"/>
      <c r="B85" s="6" t="s">
        <v>128</v>
      </c>
      <c r="C85" s="5"/>
      <c r="D85" s="8"/>
      <c r="E85" s="8"/>
    </row>
    <row r="86" spans="1:5" ht="26.25" thickBot="1" x14ac:dyDescent="0.25">
      <c r="A86" s="5" t="s">
        <v>129</v>
      </c>
      <c r="B86" s="6" t="s">
        <v>130</v>
      </c>
      <c r="C86" s="5" t="s">
        <v>131</v>
      </c>
      <c r="D86" s="8"/>
      <c r="E86" s="8"/>
    </row>
    <row r="87" spans="1:5" ht="13.5" thickBot="1" x14ac:dyDescent="0.25">
      <c r="A87" s="5"/>
      <c r="B87" s="6" t="s">
        <v>132</v>
      </c>
      <c r="C87" s="5">
        <v>467</v>
      </c>
      <c r="D87" s="8"/>
      <c r="E87" s="8"/>
    </row>
    <row r="88" spans="1:5" ht="13.5" thickBot="1" x14ac:dyDescent="0.25">
      <c r="A88" s="5"/>
      <c r="B88" s="6" t="s">
        <v>133</v>
      </c>
      <c r="C88" s="5">
        <v>468</v>
      </c>
      <c r="D88" s="8"/>
      <c r="E88" s="8"/>
    </row>
    <row r="89" spans="1:5" ht="13.5" thickBot="1" x14ac:dyDescent="0.25">
      <c r="A89" s="5"/>
      <c r="B89" s="6" t="s">
        <v>134</v>
      </c>
      <c r="C89" s="5">
        <v>481</v>
      </c>
      <c r="D89" s="8"/>
      <c r="E89" s="8"/>
    </row>
    <row r="90" spans="1:5" ht="26.25" thickBot="1" x14ac:dyDescent="0.25">
      <c r="A90" s="5">
        <v>42</v>
      </c>
      <c r="B90" s="6" t="s">
        <v>135</v>
      </c>
      <c r="C90" s="5" t="s">
        <v>136</v>
      </c>
      <c r="D90" s="8"/>
      <c r="E90" s="8"/>
    </row>
    <row r="91" spans="1:5" ht="13.5" thickBot="1" x14ac:dyDescent="0.25">
      <c r="A91" s="9">
        <v>43</v>
      </c>
      <c r="B91" s="10" t="s">
        <v>137</v>
      </c>
      <c r="C91" s="9"/>
      <c r="D91" s="7">
        <v>0</v>
      </c>
      <c r="E91" s="8"/>
    </row>
    <row r="92" spans="1:5" ht="13.5" thickBot="1" x14ac:dyDescent="0.25">
      <c r="A92" s="9">
        <v>44</v>
      </c>
      <c r="B92" s="10" t="s">
        <v>138</v>
      </c>
      <c r="C92" s="9"/>
      <c r="D92" s="7">
        <v>90</v>
      </c>
      <c r="E92" s="8"/>
    </row>
    <row r="93" spans="1:5" ht="13.5" thickBot="1" x14ac:dyDescent="0.25">
      <c r="A93" s="9">
        <v>45</v>
      </c>
      <c r="B93" s="10" t="s">
        <v>139</v>
      </c>
      <c r="C93" s="9"/>
      <c r="D93" s="7">
        <v>980.35234269999989</v>
      </c>
      <c r="E93" s="8"/>
    </row>
    <row r="94" spans="1:5" x14ac:dyDescent="0.2">
      <c r="A94" s="87" t="s">
        <v>140</v>
      </c>
      <c r="B94" s="87"/>
      <c r="C94" s="16"/>
      <c r="D94" s="17"/>
      <c r="E94" s="18"/>
    </row>
    <row r="95" spans="1:5" ht="13.5" thickBot="1" x14ac:dyDescent="0.25">
      <c r="A95" s="5">
        <v>46</v>
      </c>
      <c r="B95" s="6" t="s">
        <v>5</v>
      </c>
      <c r="C95" s="5" t="s">
        <v>141</v>
      </c>
      <c r="D95" s="7">
        <v>31.115608000000002</v>
      </c>
      <c r="E95" s="7"/>
    </row>
    <row r="96" spans="1:5" ht="26.25" thickBot="1" x14ac:dyDescent="0.25">
      <c r="A96" s="5">
        <v>47</v>
      </c>
      <c r="B96" s="6" t="s">
        <v>142</v>
      </c>
      <c r="C96" s="5" t="s">
        <v>143</v>
      </c>
      <c r="D96" s="7">
        <v>26.665184</v>
      </c>
      <c r="E96" s="7">
        <f>(38093120)/1000000-D96</f>
        <v>11.427935999999999</v>
      </c>
    </row>
    <row r="97" spans="1:5" ht="13.5" thickBot="1" x14ac:dyDescent="0.25">
      <c r="A97" s="5"/>
      <c r="B97" s="6" t="s">
        <v>100</v>
      </c>
      <c r="C97" s="5" t="s">
        <v>144</v>
      </c>
      <c r="D97" s="8"/>
      <c r="E97" s="8"/>
    </row>
    <row r="98" spans="1:5" ht="51.75" thickBot="1" x14ac:dyDescent="0.25">
      <c r="A98" s="5">
        <v>48</v>
      </c>
      <c r="B98" s="6" t="s">
        <v>145</v>
      </c>
      <c r="C98" s="5" t="s">
        <v>146</v>
      </c>
      <c r="D98" s="8"/>
      <c r="E98" s="8"/>
    </row>
    <row r="99" spans="1:5" ht="13.5" thickBot="1" x14ac:dyDescent="0.25">
      <c r="A99" s="5">
        <v>49</v>
      </c>
      <c r="B99" s="6" t="s">
        <v>104</v>
      </c>
      <c r="C99" s="5" t="s">
        <v>143</v>
      </c>
      <c r="D99" s="8"/>
      <c r="E99" s="8"/>
    </row>
    <row r="100" spans="1:5" ht="13.5" thickBot="1" x14ac:dyDescent="0.25">
      <c r="A100" s="5">
        <v>50</v>
      </c>
      <c r="B100" s="6" t="s">
        <v>147</v>
      </c>
      <c r="C100" s="5" t="s">
        <v>148</v>
      </c>
      <c r="D100" s="8"/>
      <c r="E100" s="8"/>
    </row>
    <row r="101" spans="1:5" ht="13.5" thickBot="1" x14ac:dyDescent="0.25">
      <c r="A101" s="9">
        <v>51</v>
      </c>
      <c r="B101" s="10" t="s">
        <v>149</v>
      </c>
      <c r="C101" s="9"/>
      <c r="D101" s="7">
        <v>57.780792000000005</v>
      </c>
      <c r="E101" s="7">
        <f>E95+E96+E97+E98+E100</f>
        <v>11.427935999999999</v>
      </c>
    </row>
    <row r="102" spans="1:5" s="19" customFormat="1" x14ac:dyDescent="0.2">
      <c r="A102" s="87" t="s">
        <v>150</v>
      </c>
      <c r="B102" s="87"/>
      <c r="C102" s="16"/>
      <c r="D102" s="17"/>
      <c r="E102" s="18"/>
    </row>
    <row r="103" spans="1:5" x14ac:dyDescent="0.2">
      <c r="A103" s="78">
        <v>52</v>
      </c>
      <c r="B103" s="79" t="s">
        <v>151</v>
      </c>
      <c r="C103" s="4" t="s">
        <v>152</v>
      </c>
      <c r="D103" s="80"/>
      <c r="E103" s="80"/>
    </row>
    <row r="104" spans="1:5" ht="13.5" thickBot="1" x14ac:dyDescent="0.25">
      <c r="A104" s="72"/>
      <c r="B104" s="74"/>
      <c r="C104" s="5" t="s">
        <v>153</v>
      </c>
      <c r="D104" s="76"/>
      <c r="E104" s="76"/>
    </row>
    <row r="105" spans="1:5" ht="51.75" thickBot="1" x14ac:dyDescent="0.25">
      <c r="A105" s="5">
        <v>53</v>
      </c>
      <c r="B105" s="6" t="s">
        <v>154</v>
      </c>
      <c r="C105" s="5" t="s">
        <v>155</v>
      </c>
      <c r="D105" s="8"/>
      <c r="E105" s="8"/>
    </row>
    <row r="106" spans="1:5" x14ac:dyDescent="0.2">
      <c r="A106" s="71">
        <v>54</v>
      </c>
      <c r="B106" s="73" t="s">
        <v>156</v>
      </c>
      <c r="C106" s="4" t="s">
        <v>157</v>
      </c>
      <c r="D106" s="75"/>
      <c r="E106" s="75"/>
    </row>
    <row r="107" spans="1:5" ht="13.5" thickBot="1" x14ac:dyDescent="0.25">
      <c r="A107" s="72"/>
      <c r="B107" s="74"/>
      <c r="C107" s="15" t="s">
        <v>222</v>
      </c>
      <c r="D107" s="76"/>
      <c r="E107" s="76"/>
    </row>
    <row r="108" spans="1:5" ht="13.5" thickBot="1" x14ac:dyDescent="0.25">
      <c r="A108" s="5" t="s">
        <v>158</v>
      </c>
      <c r="B108" s="6" t="s">
        <v>159</v>
      </c>
      <c r="C108" s="5"/>
      <c r="D108" s="8"/>
      <c r="E108" s="8"/>
    </row>
    <row r="109" spans="1:5" ht="26.25" thickBot="1" x14ac:dyDescent="0.25">
      <c r="A109" s="5" t="s">
        <v>160</v>
      </c>
      <c r="B109" s="6" t="s">
        <v>161</v>
      </c>
      <c r="C109" s="5"/>
      <c r="D109" s="8"/>
      <c r="E109" s="8"/>
    </row>
    <row r="110" spans="1:5" ht="51.75" thickBot="1" x14ac:dyDescent="0.25">
      <c r="A110" s="5">
        <v>55</v>
      </c>
      <c r="B110" s="6" t="s">
        <v>162</v>
      </c>
      <c r="C110" s="5" t="s">
        <v>163</v>
      </c>
      <c r="D110" s="8"/>
      <c r="E110" s="8"/>
    </row>
    <row r="111" spans="1:5" ht="51.75" thickBot="1" x14ac:dyDescent="0.25">
      <c r="A111" s="5">
        <v>56</v>
      </c>
      <c r="B111" s="6" t="s">
        <v>164</v>
      </c>
      <c r="C111" s="5"/>
      <c r="D111" s="8"/>
      <c r="E111" s="8"/>
    </row>
    <row r="112" spans="1:5" x14ac:dyDescent="0.2">
      <c r="A112" s="71" t="s">
        <v>165</v>
      </c>
      <c r="B112" s="73" t="s">
        <v>166</v>
      </c>
      <c r="C112" s="4" t="s">
        <v>167</v>
      </c>
      <c r="D112" s="75"/>
      <c r="E112" s="75"/>
    </row>
    <row r="113" spans="1:5" x14ac:dyDescent="0.2">
      <c r="A113" s="83"/>
      <c r="B113" s="84"/>
      <c r="C113" s="4" t="s">
        <v>120</v>
      </c>
      <c r="D113" s="85"/>
      <c r="E113" s="85"/>
    </row>
    <row r="114" spans="1:5" x14ac:dyDescent="0.2">
      <c r="A114" s="83"/>
      <c r="B114" s="84"/>
      <c r="C114" s="4" t="s">
        <v>121</v>
      </c>
      <c r="D114" s="85"/>
      <c r="E114" s="85"/>
    </row>
    <row r="115" spans="1:5" ht="13.5" thickBot="1" x14ac:dyDescent="0.25">
      <c r="A115" s="72"/>
      <c r="B115" s="74"/>
      <c r="C115" s="5" t="s">
        <v>122</v>
      </c>
      <c r="D115" s="76"/>
      <c r="E115" s="76"/>
    </row>
    <row r="116" spans="1:5" ht="26.25" thickBot="1" x14ac:dyDescent="0.25">
      <c r="A116" s="5"/>
      <c r="B116" s="6" t="s">
        <v>123</v>
      </c>
      <c r="C116" s="5"/>
      <c r="D116" s="8"/>
      <c r="E116" s="8"/>
    </row>
    <row r="117" spans="1:5" x14ac:dyDescent="0.2">
      <c r="A117" s="71" t="s">
        <v>168</v>
      </c>
      <c r="B117" s="73" t="s">
        <v>169</v>
      </c>
      <c r="C117" s="4" t="s">
        <v>170</v>
      </c>
      <c r="D117" s="75"/>
      <c r="E117" s="75"/>
    </row>
    <row r="118" spans="1:5" ht="13.5" thickBot="1" x14ac:dyDescent="0.25">
      <c r="A118" s="72"/>
      <c r="B118" s="74"/>
      <c r="C118" s="5" t="s">
        <v>171</v>
      </c>
      <c r="D118" s="76"/>
      <c r="E118" s="76"/>
    </row>
    <row r="119" spans="1:5" ht="39" thickBot="1" x14ac:dyDescent="0.25">
      <c r="A119" s="5"/>
      <c r="B119" s="6" t="s">
        <v>172</v>
      </c>
      <c r="C119" s="5"/>
      <c r="D119" s="8"/>
      <c r="E119" s="8"/>
    </row>
    <row r="120" spans="1:5" ht="26.25" thickBot="1" x14ac:dyDescent="0.25">
      <c r="A120" s="5" t="s">
        <v>173</v>
      </c>
      <c r="B120" s="6" t="s">
        <v>174</v>
      </c>
      <c r="C120" s="5" t="s">
        <v>131</v>
      </c>
      <c r="D120" s="8"/>
      <c r="E120" s="8"/>
    </row>
    <row r="121" spans="1:5" ht="13.5" thickBot="1" x14ac:dyDescent="0.25">
      <c r="A121" s="5"/>
      <c r="B121" s="6" t="s">
        <v>132</v>
      </c>
      <c r="C121" s="5">
        <v>467</v>
      </c>
      <c r="D121" s="8"/>
      <c r="E121" s="8"/>
    </row>
    <row r="122" spans="1:5" ht="13.5" thickBot="1" x14ac:dyDescent="0.25">
      <c r="A122" s="5"/>
      <c r="B122" s="6" t="s">
        <v>133</v>
      </c>
      <c r="C122" s="5">
        <v>468</v>
      </c>
      <c r="D122" s="8"/>
      <c r="E122" s="8"/>
    </row>
    <row r="123" spans="1:5" ht="13.5" thickBot="1" x14ac:dyDescent="0.25">
      <c r="A123" s="5"/>
      <c r="B123" s="6" t="s">
        <v>134</v>
      </c>
      <c r="C123" s="5">
        <v>481</v>
      </c>
      <c r="D123" s="8"/>
      <c r="E123" s="8"/>
    </row>
    <row r="124" spans="1:5" ht="13.5" thickBot="1" x14ac:dyDescent="0.25">
      <c r="A124" s="9">
        <v>57</v>
      </c>
      <c r="B124" s="10" t="s">
        <v>175</v>
      </c>
      <c r="C124" s="9"/>
      <c r="D124" s="8">
        <v>0</v>
      </c>
      <c r="E124" s="8"/>
    </row>
    <row r="125" spans="1:5" ht="13.5" thickBot="1" x14ac:dyDescent="0.25">
      <c r="A125" s="9">
        <v>58</v>
      </c>
      <c r="B125" s="10" t="s">
        <v>176</v>
      </c>
      <c r="C125" s="9"/>
      <c r="D125" s="7">
        <v>57.780792000000005</v>
      </c>
      <c r="E125" s="8"/>
    </row>
    <row r="126" spans="1:5" ht="13.5" thickBot="1" x14ac:dyDescent="0.25">
      <c r="A126" s="9">
        <v>59</v>
      </c>
      <c r="B126" s="10" t="s">
        <v>177</v>
      </c>
      <c r="C126" s="9"/>
      <c r="D126" s="7">
        <v>1038.1331346999998</v>
      </c>
      <c r="E126" s="8"/>
    </row>
    <row r="127" spans="1:5" ht="51.75" thickBot="1" x14ac:dyDescent="0.25">
      <c r="A127" s="5" t="s">
        <v>178</v>
      </c>
      <c r="B127" s="6" t="s">
        <v>179</v>
      </c>
      <c r="C127" s="5"/>
      <c r="D127" s="7"/>
      <c r="E127" s="8"/>
    </row>
    <row r="128" spans="1:5" ht="13.5" thickBot="1" x14ac:dyDescent="0.25">
      <c r="A128" s="9">
        <v>60</v>
      </c>
      <c r="B128" s="10" t="s">
        <v>180</v>
      </c>
      <c r="C128" s="9"/>
      <c r="D128" s="7">
        <v>4890.9869440000002</v>
      </c>
      <c r="E128" s="8"/>
    </row>
    <row r="129" spans="1:5" x14ac:dyDescent="0.2">
      <c r="A129" s="86" t="s">
        <v>181</v>
      </c>
      <c r="B129" s="86"/>
      <c r="C129" s="11"/>
      <c r="D129" s="12"/>
      <c r="E129" s="13"/>
    </row>
    <row r="130" spans="1:5" ht="13.5" thickBot="1" x14ac:dyDescent="0.25">
      <c r="A130" s="5">
        <v>61</v>
      </c>
      <c r="B130" s="6" t="s">
        <v>223</v>
      </c>
      <c r="C130" s="5" t="s">
        <v>182</v>
      </c>
      <c r="D130" s="20">
        <v>0.18203940286371778</v>
      </c>
      <c r="E130" s="8"/>
    </row>
    <row r="131" spans="1:5" ht="13.5" thickBot="1" x14ac:dyDescent="0.25">
      <c r="A131" s="5">
        <v>62</v>
      </c>
      <c r="B131" s="6" t="s">
        <v>183</v>
      </c>
      <c r="C131" s="5" t="s">
        <v>184</v>
      </c>
      <c r="D131" s="20">
        <v>0.20044059694386293</v>
      </c>
      <c r="E131" s="8"/>
    </row>
    <row r="132" spans="1:5" ht="13.5" thickBot="1" x14ac:dyDescent="0.25">
      <c r="A132" s="5">
        <v>63</v>
      </c>
      <c r="B132" s="6" t="s">
        <v>185</v>
      </c>
      <c r="C132" s="5" t="s">
        <v>186</v>
      </c>
      <c r="D132" s="20">
        <v>0.212254325473824</v>
      </c>
      <c r="E132" s="8"/>
    </row>
    <row r="133" spans="1:5" ht="64.5" thickBot="1" x14ac:dyDescent="0.25">
      <c r="A133" s="5">
        <v>64</v>
      </c>
      <c r="B133" s="6" t="s">
        <v>187</v>
      </c>
      <c r="C133" s="5" t="s">
        <v>188</v>
      </c>
      <c r="D133" s="20"/>
      <c r="E133" s="8"/>
    </row>
    <row r="134" spans="1:5" ht="13.5" thickBot="1" x14ac:dyDescent="0.25">
      <c r="A134" s="5">
        <v>65</v>
      </c>
      <c r="B134" s="6" t="s">
        <v>189</v>
      </c>
      <c r="C134" s="5"/>
      <c r="D134" s="8"/>
      <c r="E134" s="8"/>
    </row>
    <row r="135" spans="1:5" ht="13.5" thickBot="1" x14ac:dyDescent="0.25">
      <c r="A135" s="5">
        <v>66</v>
      </c>
      <c r="B135" s="6" t="s">
        <v>190</v>
      </c>
      <c r="C135" s="5"/>
      <c r="D135" s="8"/>
      <c r="E135" s="8"/>
    </row>
    <row r="136" spans="1:5" ht="13.5" thickBot="1" x14ac:dyDescent="0.25">
      <c r="A136" s="5">
        <v>67</v>
      </c>
      <c r="B136" s="6" t="s">
        <v>191</v>
      </c>
      <c r="C136" s="5"/>
      <c r="D136" s="8"/>
      <c r="E136" s="8"/>
    </row>
    <row r="137" spans="1:5" ht="26.25" thickBot="1" x14ac:dyDescent="0.25">
      <c r="A137" s="5" t="s">
        <v>192</v>
      </c>
      <c r="B137" s="6" t="s">
        <v>193</v>
      </c>
      <c r="C137" s="5" t="s">
        <v>194</v>
      </c>
      <c r="D137" s="8"/>
      <c r="E137" s="8"/>
    </row>
    <row r="138" spans="1:5" ht="26.25" thickBot="1" x14ac:dyDescent="0.25">
      <c r="A138" s="5">
        <v>68</v>
      </c>
      <c r="B138" s="6" t="s">
        <v>224</v>
      </c>
      <c r="C138" s="5" t="s">
        <v>195</v>
      </c>
      <c r="D138" s="20">
        <f>18.2039402863718%-4.5%</f>
        <v>0.13703940286371802</v>
      </c>
      <c r="E138" s="8"/>
    </row>
    <row r="139" spans="1:5" ht="13.5" thickBot="1" x14ac:dyDescent="0.25">
      <c r="A139" s="5">
        <v>69</v>
      </c>
      <c r="B139" s="6" t="s">
        <v>225</v>
      </c>
      <c r="C139" s="5"/>
      <c r="D139" s="8"/>
      <c r="E139" s="8"/>
    </row>
    <row r="140" spans="1:5" ht="13.5" thickBot="1" x14ac:dyDescent="0.25">
      <c r="A140" s="5">
        <v>70</v>
      </c>
      <c r="B140" s="6" t="s">
        <v>225</v>
      </c>
      <c r="C140" s="5"/>
      <c r="D140" s="8"/>
      <c r="E140" s="8"/>
    </row>
    <row r="141" spans="1:5" ht="13.5" thickBot="1" x14ac:dyDescent="0.25">
      <c r="A141" s="5">
        <v>71</v>
      </c>
      <c r="B141" s="6" t="s">
        <v>225</v>
      </c>
      <c r="C141" s="5"/>
      <c r="D141" s="8"/>
      <c r="E141" s="8"/>
    </row>
    <row r="142" spans="1:5" x14ac:dyDescent="0.2">
      <c r="A142" s="77" t="s">
        <v>196</v>
      </c>
      <c r="B142" s="77"/>
      <c r="C142" s="11"/>
      <c r="D142" s="12"/>
      <c r="E142" s="12"/>
    </row>
    <row r="143" spans="1:5" x14ac:dyDescent="0.2">
      <c r="A143" s="78">
        <v>72</v>
      </c>
      <c r="B143" s="79" t="s">
        <v>197</v>
      </c>
      <c r="C143" s="4" t="s">
        <v>198</v>
      </c>
      <c r="D143" s="80"/>
      <c r="E143" s="80"/>
    </row>
    <row r="144" spans="1:5" x14ac:dyDescent="0.2">
      <c r="A144" s="78"/>
      <c r="B144" s="79"/>
      <c r="C144" s="4" t="s">
        <v>199</v>
      </c>
      <c r="D144" s="80"/>
      <c r="E144" s="80"/>
    </row>
    <row r="145" spans="1:5" ht="13.5" thickBot="1" x14ac:dyDescent="0.25">
      <c r="A145" s="72"/>
      <c r="B145" s="74"/>
      <c r="C145" s="5" t="s">
        <v>200</v>
      </c>
      <c r="D145" s="76"/>
      <c r="E145" s="76"/>
    </row>
    <row r="146" spans="1:5" x14ac:dyDescent="0.2">
      <c r="A146" s="71">
        <v>73</v>
      </c>
      <c r="B146" s="73" t="s">
        <v>201</v>
      </c>
      <c r="C146" s="4" t="s">
        <v>202</v>
      </c>
      <c r="D146" s="81"/>
      <c r="E146" s="75"/>
    </row>
    <row r="147" spans="1:5" ht="13.5" thickBot="1" x14ac:dyDescent="0.25">
      <c r="A147" s="72"/>
      <c r="B147" s="74"/>
      <c r="C147" s="5" t="s">
        <v>203</v>
      </c>
      <c r="D147" s="82"/>
      <c r="E147" s="76"/>
    </row>
    <row r="148" spans="1:5" ht="13.5" thickBot="1" x14ac:dyDescent="0.25">
      <c r="A148" s="5">
        <v>74</v>
      </c>
      <c r="B148" s="6" t="s">
        <v>53</v>
      </c>
      <c r="C148" s="5"/>
      <c r="D148" s="8"/>
      <c r="E148" s="8"/>
    </row>
    <row r="149" spans="1:5" x14ac:dyDescent="0.2">
      <c r="A149" s="71">
        <v>75</v>
      </c>
      <c r="B149" s="73" t="s">
        <v>204</v>
      </c>
      <c r="C149" s="4" t="s">
        <v>205</v>
      </c>
      <c r="D149" s="75"/>
      <c r="E149" s="75"/>
    </row>
    <row r="150" spans="1:5" ht="13.5" thickBot="1" x14ac:dyDescent="0.25">
      <c r="A150" s="72"/>
      <c r="B150" s="74"/>
      <c r="C150" s="5" t="s">
        <v>206</v>
      </c>
      <c r="D150" s="76"/>
      <c r="E150" s="76"/>
    </row>
    <row r="151" spans="1:5" x14ac:dyDescent="0.2">
      <c r="A151" s="77" t="s">
        <v>207</v>
      </c>
      <c r="B151" s="77"/>
      <c r="C151" s="11"/>
      <c r="D151" s="12"/>
      <c r="E151" s="12"/>
    </row>
    <row r="152" spans="1:5" ht="39" thickBot="1" x14ac:dyDescent="0.25">
      <c r="A152" s="5">
        <v>76</v>
      </c>
      <c r="B152" s="6" t="s">
        <v>208</v>
      </c>
      <c r="C152" s="5">
        <v>62</v>
      </c>
      <c r="D152" s="8"/>
      <c r="E152" s="8"/>
    </row>
    <row r="153" spans="1:5" ht="26.25" thickBot="1" x14ac:dyDescent="0.25">
      <c r="A153" s="5">
        <v>77</v>
      </c>
      <c r="B153" s="6" t="s">
        <v>209</v>
      </c>
      <c r="C153" s="5">
        <v>62</v>
      </c>
      <c r="D153" s="8"/>
      <c r="E153" s="8"/>
    </row>
    <row r="154" spans="1:5" ht="39" thickBot="1" x14ac:dyDescent="0.25">
      <c r="A154" s="5">
        <v>78</v>
      </c>
      <c r="B154" s="6" t="s">
        <v>210</v>
      </c>
      <c r="C154" s="5">
        <v>62</v>
      </c>
      <c r="D154" s="8"/>
      <c r="E154" s="8"/>
    </row>
    <row r="155" spans="1:5" ht="26.25" thickBot="1" x14ac:dyDescent="0.25">
      <c r="A155" s="5">
        <v>79</v>
      </c>
      <c r="B155" s="6" t="s">
        <v>211</v>
      </c>
      <c r="C155" s="5">
        <v>62</v>
      </c>
      <c r="D155" s="7"/>
      <c r="E155" s="8"/>
    </row>
    <row r="156" spans="1:5" x14ac:dyDescent="0.2">
      <c r="A156" s="21" t="s">
        <v>212</v>
      </c>
      <c r="B156" s="21"/>
      <c r="C156" s="11"/>
      <c r="D156" s="12"/>
      <c r="E156" s="12"/>
    </row>
    <row r="157" spans="1:5" ht="26.25" thickBot="1" x14ac:dyDescent="0.25">
      <c r="A157" s="5">
        <v>80</v>
      </c>
      <c r="B157" s="6" t="s">
        <v>213</v>
      </c>
      <c r="C157" s="5" t="s">
        <v>214</v>
      </c>
      <c r="D157" s="8"/>
      <c r="E157" s="8"/>
    </row>
    <row r="158" spans="1:5" ht="26.25" thickBot="1" x14ac:dyDescent="0.25">
      <c r="A158" s="5">
        <v>81</v>
      </c>
      <c r="B158" s="6" t="s">
        <v>215</v>
      </c>
      <c r="C158" s="5" t="s">
        <v>214</v>
      </c>
      <c r="D158" s="8"/>
      <c r="E158" s="8"/>
    </row>
    <row r="159" spans="1:5" ht="26.25" thickBot="1" x14ac:dyDescent="0.25">
      <c r="A159" s="5">
        <v>82</v>
      </c>
      <c r="B159" s="6" t="s">
        <v>216</v>
      </c>
      <c r="C159" s="5" t="s">
        <v>217</v>
      </c>
      <c r="D159" s="7"/>
      <c r="E159" s="8"/>
    </row>
    <row r="160" spans="1:5" ht="26.25" thickBot="1" x14ac:dyDescent="0.25">
      <c r="A160" s="5">
        <v>83</v>
      </c>
      <c r="B160" s="6" t="s">
        <v>218</v>
      </c>
      <c r="C160" s="5" t="s">
        <v>217</v>
      </c>
      <c r="D160" s="8"/>
      <c r="E160" s="8"/>
    </row>
    <row r="161" spans="1:5" ht="13.5" thickBot="1" x14ac:dyDescent="0.25">
      <c r="A161" s="5">
        <v>84</v>
      </c>
      <c r="B161" s="6" t="s">
        <v>219</v>
      </c>
      <c r="C161" s="5" t="s">
        <v>220</v>
      </c>
      <c r="D161" s="22"/>
      <c r="E161" s="8"/>
    </row>
    <row r="162" spans="1:5" ht="26.25" thickBot="1" x14ac:dyDescent="0.25">
      <c r="A162" s="5">
        <v>85</v>
      </c>
      <c r="B162" s="6" t="s">
        <v>221</v>
      </c>
      <c r="C162" s="5" t="s">
        <v>220</v>
      </c>
      <c r="D162" s="7"/>
      <c r="E162" s="8"/>
    </row>
  </sheetData>
  <mergeCells count="85">
    <mergeCell ref="A1:B1"/>
    <mergeCell ref="A2:A3"/>
    <mergeCell ref="B2:B3"/>
    <mergeCell ref="D2:D3"/>
    <mergeCell ref="E2:E3"/>
    <mergeCell ref="A21:A22"/>
    <mergeCell ref="B21:B22"/>
    <mergeCell ref="D21:D22"/>
    <mergeCell ref="E21:E22"/>
    <mergeCell ref="A15:B15"/>
    <mergeCell ref="A28:A29"/>
    <mergeCell ref="B28:B29"/>
    <mergeCell ref="D28:D29"/>
    <mergeCell ref="E28:E29"/>
    <mergeCell ref="A30:A32"/>
    <mergeCell ref="B30:B32"/>
    <mergeCell ref="D30:D32"/>
    <mergeCell ref="E30:E32"/>
    <mergeCell ref="A36:A39"/>
    <mergeCell ref="B36:B39"/>
    <mergeCell ref="D36:D39"/>
    <mergeCell ref="E36:E39"/>
    <mergeCell ref="A41:A42"/>
    <mergeCell ref="B41:B42"/>
    <mergeCell ref="D41:D42"/>
    <mergeCell ref="E41:E42"/>
    <mergeCell ref="A44:A45"/>
    <mergeCell ref="B44:B45"/>
    <mergeCell ref="D44:D45"/>
    <mergeCell ref="E44:E45"/>
    <mergeCell ref="A47:A48"/>
    <mergeCell ref="B47:B48"/>
    <mergeCell ref="D47:D48"/>
    <mergeCell ref="E47:E48"/>
    <mergeCell ref="A61:B61"/>
    <mergeCell ref="A70:B70"/>
    <mergeCell ref="A71:A72"/>
    <mergeCell ref="B71:B72"/>
    <mergeCell ref="D71:D72"/>
    <mergeCell ref="E71:E72"/>
    <mergeCell ref="A74:A75"/>
    <mergeCell ref="B74:B75"/>
    <mergeCell ref="D74:D75"/>
    <mergeCell ref="E74:E75"/>
    <mergeCell ref="A78:A81"/>
    <mergeCell ref="B78:B81"/>
    <mergeCell ref="D78:D81"/>
    <mergeCell ref="E78:E81"/>
    <mergeCell ref="A83:A84"/>
    <mergeCell ref="B83:B84"/>
    <mergeCell ref="D83:D84"/>
    <mergeCell ref="E83:E84"/>
    <mergeCell ref="A94:B94"/>
    <mergeCell ref="A102:B102"/>
    <mergeCell ref="A103:A104"/>
    <mergeCell ref="B103:B104"/>
    <mergeCell ref="D103:D104"/>
    <mergeCell ref="E103:E104"/>
    <mergeCell ref="A106:A107"/>
    <mergeCell ref="B106:B107"/>
    <mergeCell ref="D106:D107"/>
    <mergeCell ref="E106:E107"/>
    <mergeCell ref="A112:A115"/>
    <mergeCell ref="B112:B115"/>
    <mergeCell ref="D112:D115"/>
    <mergeCell ref="E112:E115"/>
    <mergeCell ref="A142:B142"/>
    <mergeCell ref="A117:A118"/>
    <mergeCell ref="B117:B118"/>
    <mergeCell ref="D117:D118"/>
    <mergeCell ref="E117:E118"/>
    <mergeCell ref="A129:B129"/>
    <mergeCell ref="A143:A145"/>
    <mergeCell ref="B143:B145"/>
    <mergeCell ref="D143:D145"/>
    <mergeCell ref="E143:E145"/>
    <mergeCell ref="A146:A147"/>
    <mergeCell ref="B146:B147"/>
    <mergeCell ref="D146:D147"/>
    <mergeCell ref="E146:E147"/>
    <mergeCell ref="A149:A150"/>
    <mergeCell ref="B149:B150"/>
    <mergeCell ref="D149:D150"/>
    <mergeCell ref="E149:E150"/>
    <mergeCell ref="A151:B15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Annex I ABE </vt:lpstr>
      <vt:lpstr>Annex II ABE </vt:lpstr>
      <vt:lpstr>Annex VI ABE</vt:lpstr>
    </vt:vector>
  </TitlesOfParts>
  <Company>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Kakunze, O. (Olivier)</dc:creator>
  <cp:lastModifiedBy>M. Vervoort</cp:lastModifiedBy>
  <dcterms:created xsi:type="dcterms:W3CDTF">2015-03-11T14:27:46Z</dcterms:created>
  <dcterms:modified xsi:type="dcterms:W3CDTF">2016-06-16T12:49:00Z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